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สำนักงานเกษตรอำเภอคำเขื่อนแก้ว\4. โครงการ\โครงการ ปี 2569\คง 69 สำหรับส่งจังหวัด\ครั้งที่ 1 เล่ม 2 คำเขื่อนแก้ว\"/>
    </mc:Choice>
  </mc:AlternateContent>
  <xr:revisionPtr revIDLastSave="0" documentId="13_ncr:1_{529651E6-4D96-445F-9313-9756E787D7E0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คง.2569 เล่มที่ 2" sheetId="2" r:id="rId1"/>
    <sheet name="คง.2569 เล่มที่ 2 (คำเขื่อนแก้)" sheetId="3" r:id="rId2"/>
  </sheets>
  <definedNames>
    <definedName name="_xlnm.Print_Titles" localSheetId="0">'คง.2569 เล่มที่ 2'!$1:$4</definedName>
    <definedName name="_xlnm.Print_Titles" localSheetId="1">'คง.2569 เล่มที่ 2 (คำเขื่อนแก้)'!$1:$4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0" i="3" l="1"/>
  <c r="C28" i="3"/>
  <c r="C10" i="3"/>
  <c r="C163" i="3"/>
  <c r="C151" i="3"/>
  <c r="C68" i="3"/>
  <c r="C391" i="2"/>
  <c r="C210" i="2"/>
  <c r="C106" i="2"/>
  <c r="C371" i="2"/>
  <c r="C355" i="2"/>
  <c r="C298" i="2"/>
  <c r="C327" i="2"/>
  <c r="C163" i="2"/>
  <c r="C153" i="2"/>
  <c r="C36" i="2"/>
  <c r="C10" i="2"/>
  <c r="C5" i="3" l="1"/>
  <c r="C5" i="2"/>
</calcChain>
</file>

<file path=xl/sharedStrings.xml><?xml version="1.0" encoding="utf-8"?>
<sst xmlns="http://schemas.openxmlformats.org/spreadsheetml/2006/main" count="1026" uniqueCount="433">
  <si>
    <t>งบประมาณกรมส่งเสริมการเกษตร</t>
  </si>
  <si>
    <t>แผนงาน/ผลผลิต/กิจกรรมหลัก/
โครงการ/กิจกรรม</t>
  </si>
  <si>
    <t>ปริมาณงาน/
หน่วย</t>
  </si>
  <si>
    <t>งบประมาณ
ทั้งสิ้น
(บาท)</t>
  </si>
  <si>
    <t>การจัดสรร</t>
  </si>
  <si>
    <t>สถานที่ดำเนินการ
บ้าน/หมู่ที่/ตำบล/อำเภอ</t>
  </si>
  <si>
    <t>ระยะเวลา
ดำเนินการ</t>
  </si>
  <si>
    <t>ผู้รับผิดชอบ</t>
  </si>
  <si>
    <t>จำนวนเงิน
(บาท)</t>
  </si>
  <si>
    <t>หน่วยดำเนินการ</t>
  </si>
  <si>
    <t>งบดำเนินงาน</t>
  </si>
  <si>
    <t>แผนงานยุทธศาสตร์เสริมสร้างพลังทางสังคม</t>
  </si>
  <si>
    <t>150 ราย</t>
  </si>
  <si>
    <t>100 ราย</t>
  </si>
  <si>
    <t>1 โรงเรียน</t>
  </si>
  <si>
    <t>1 โครงการ</t>
  </si>
  <si>
    <t>แผนงานพื้นฐานด้านการสร้างความสามารถในการแข่งขัน</t>
  </si>
  <si>
    <t>ผลผลิตเกษตรกรได้รับการส่งเสริมและพัฒนาศักยภาพ</t>
  </si>
  <si>
    <t>90 ราย</t>
  </si>
  <si>
    <t>18 ราย</t>
  </si>
  <si>
    <t>แผนงานยุทธศาสตร์การเกษตรสร้างมูลค่า</t>
  </si>
  <si>
    <t>15 ราย</t>
  </si>
  <si>
    <t>30 ราย</t>
  </si>
  <si>
    <t>1 กลุ่ม</t>
  </si>
  <si>
    <t>10 ราย</t>
  </si>
  <si>
    <t>1 จังหวัด</t>
  </si>
  <si>
    <t>135 ราย</t>
  </si>
  <si>
    <t>2 กลุ่ม</t>
  </si>
  <si>
    <t>1 จุด</t>
  </si>
  <si>
    <t>แผนงานยุทธศาสตร์จัดการมลพิษและสิ่งแวดล้อม</t>
  </si>
  <si>
    <t>200 ราย</t>
  </si>
  <si>
    <t>แผนงานยุทธศาสตร์พัฒนาและส่งเสริมเศรษฐกิจฐานราก</t>
  </si>
  <si>
    <t>กิจกรรมการพัฒนาเกษตรกร</t>
  </si>
  <si>
    <t>กิจกรรมเพิ่มประสิทธิภาพการบริหารจัดการด้านการเกษตรและสหกรณ์</t>
  </si>
  <si>
    <t>กลุ่มส่งเสริมและพัฒนาเกษตรกร</t>
  </si>
  <si>
    <t>นางสาวอโณชา  สมหา</t>
  </si>
  <si>
    <t>กลุ่มยุทธศาสตร์และสารสนเทศ</t>
  </si>
  <si>
    <t>โครงการส่งเสริมและพัฒนาเกษตรกรและองค์กรเกษตรกร</t>
  </si>
  <si>
    <t>กลุ่มส่งเสริมอาชีพการเกษตรสู่ Smart Group</t>
  </si>
  <si>
    <t>กลุ่มส่งเสริมอาชีพการเกษตรสู่ผู้ประกอบการด้านการเกษตร</t>
  </si>
  <si>
    <t>กลุ่มแม่บ้านเกษตรกรสู่ Smart Group</t>
  </si>
  <si>
    <t>กลุ่มแม่บ้านเกษตรกรสู่ผู้ประกอบการด้านการเกษตร</t>
  </si>
  <si>
    <t>(Smart Group Model)</t>
  </si>
  <si>
    <t>ส่งเสริมการรวมกลุ่ม และจัดทำแผนพัฒนาทักษะเพื่อสร้างรายได้</t>
  </si>
  <si>
    <t>โครงการพัฒนาทักษะและแนวคิดผู้ประกอบการธุรกิจเกษตร (เกษตรกรปราดเปรื่อง (Smart Farmer))</t>
  </si>
  <si>
    <t>โครงการส่งเสริมและพัฒนาสินค้าเกษตรอัตลักษณ์พื้นถิ่นเพื่อเข้าสู่ห่วงโซ่อุปทานเศรษฐกิจสร้างสรรค์</t>
  </si>
  <si>
    <t>กิจกรรมพัฒนาภูมิปัญญาท้องถิ่นและนวัตกรรมด้านการเกษตรเพื่อเสริมสร้างอัตลักษณ์พื้นถิ่น</t>
  </si>
  <si>
    <t>โครงการส่งเสริมการดำเนินงานโครงการอันเนื่องมาจากพระราชดำริ</t>
  </si>
  <si>
    <t>กิจกรรมส่งเสริมการดำเนินงานโครงการอันเนื่องมาจากพระราชดำริ</t>
  </si>
  <si>
    <t>การผลิตและการตลาด</t>
  </si>
  <si>
    <t>โครงการส่งเสริมการเกษตรที่เป็นมิตรกับสิ่งแวดล้อม</t>
  </si>
  <si>
    <t>กิจกรรมส่งเสริมการเกษตรที่เป็นมิตรกับสิ่งแวดล้อม</t>
  </si>
  <si>
    <t>โครงการพัฒนาเกษตรกรเพื่อให้บริการทางการเกษตร</t>
  </si>
  <si>
    <t>กิจกรรมพัฒนาเกษตรกรเพื่อให้บริการทางการเกษตร</t>
  </si>
  <si>
    <t>กลุ่มอารักขาพืช</t>
  </si>
  <si>
    <t>กลุ่มส่งเสริมและพัฒนาการผลิต</t>
  </si>
  <si>
    <t>โครงการศูนย์เรียนรู้การเพิ่มประสิทธิภาพการผลิตสินค้าเกษตร</t>
  </si>
  <si>
    <t>กิจกรรมศูนย์เรียนรู้การเพิ่มประสิทธิภาพการผลิตสินค้าเกษตร</t>
  </si>
  <si>
    <t>กิจกรรมพัฒนาเกษตรกรปราดเปรื่องและเกษตรกรรุ่นใหม่ (Smart Farmer &amp; Young Smart Farmer)</t>
  </si>
  <si>
    <t>อำเภอกุดชุม</t>
  </si>
  <si>
    <t>อำเภอไทยเจริญ</t>
  </si>
  <si>
    <t>นักวิชาการส่งเสริมการเกษตรปฏิบัติการ</t>
  </si>
  <si>
    <t>อำเภอเลิงนกทา</t>
  </si>
  <si>
    <t>บ้านศรีสวัสดิ์ หมู่ที่ 5 ต.ศรีแก้ว</t>
  </si>
  <si>
    <t>อ.เลิงนกทา</t>
  </si>
  <si>
    <t>อำเภอมหาชนะชัย</t>
  </si>
  <si>
    <t>บ้านยางน้อย หมู่ที่ 3 ต.บึงแก</t>
  </si>
  <si>
    <t>อ.มหาชนะชัย</t>
  </si>
  <si>
    <t xml:space="preserve"> อำเภอค้อวัง</t>
  </si>
  <si>
    <t>อ.ค้อวัง</t>
  </si>
  <si>
    <t>อำเภอคำเขื่อนแก้ว</t>
  </si>
  <si>
    <t xml:space="preserve">บ้านแคนน้อย หมู่ที่ 1 - 2  </t>
  </si>
  <si>
    <t>ต.แคนน้อย อ.คำเขื่อนแก้ว</t>
  </si>
  <si>
    <t xml:space="preserve">บ้านโนนบ้านใหม่ หมู่ที่ 8 ต.คำไผ่ </t>
  </si>
  <si>
    <t>อ.ไทยเจริญ</t>
  </si>
  <si>
    <t>ขั้นตอนการดำเนินงาน</t>
  </si>
  <si>
    <t xml:space="preserve">   สำนักงานเกษตรอำเภอ พิจารณาหาความต้องการเพื่อการพัฒนาศักยภาพกลุ่มใน</t>
  </si>
  <si>
    <t>หลักสูตรต่างๆ ให้สอดคล้องกับความต้องการของกลุ่ม และครอบคลุมในมิติของพื้นที่/คน/</t>
  </si>
  <si>
    <t>สินค้า รายงานผลการดำเนินงานให้จังหวัดทราบ ภายในวันที่ 28 กุมภาพันธ์ 2568</t>
  </si>
  <si>
    <t>นักวิชาการส่งเสริมการเกษตรชำนาญการ</t>
  </si>
  <si>
    <t>รวบรวมผลการดำเนินงาน ให้กรมส่งเสริมการเกษตรทราบ</t>
  </si>
  <si>
    <t>สำนักงานเกษตร</t>
  </si>
  <si>
    <t>จังหวัดยโสธร</t>
  </si>
  <si>
    <t>ค่าใช้จ่าย</t>
  </si>
  <si>
    <t xml:space="preserve">   1) สำนักงานเกษตรจังหวัดและสำนักงานเกษตรอำเภอคัดเลือกเกษตรกร</t>
  </si>
  <si>
    <t xml:space="preserve">   2) ถ่ายทอดความรู้แก่เกษตรกรโดยวิธีการเรียนรู้แบบมีส่วนร่วม หลักสูตร</t>
  </si>
  <si>
    <t xml:space="preserve">   - ค่าใช้จ่ายในการอบรมเกษตรกร (ค่าตอบแทน ใช้สอย และวัสดุ)</t>
  </si>
  <si>
    <t xml:space="preserve">บ้านดวน หมู่ที่ 7 ต.น้ำอ้อม </t>
  </si>
  <si>
    <t>สมเด็จพระกนิษฐาธิราชเจ้า กรมสมเด็จพระเทพรัตนราชสุดา ฯ สยามบรมราชกุมารี</t>
  </si>
  <si>
    <t>อำเภอเมืองยโสธร</t>
  </si>
  <si>
    <t>ห้องประชุมสำนักงานเกษตรอำเภอ</t>
  </si>
  <si>
    <t>อำเภอป่าติ้ว</t>
  </si>
  <si>
    <t>อำเภอทรายมูล</t>
  </si>
  <si>
    <t>อำเภอค้อวัง</t>
  </si>
  <si>
    <t xml:space="preserve">   2) ประเมินวัดความรู้ก่อนอบรม (Pretest)</t>
  </si>
  <si>
    <t>สำนักงานเกษตรจังหวัดยโสธร</t>
  </si>
  <si>
    <t>งบประมาณ</t>
  </si>
  <si>
    <t xml:space="preserve">   3) เน้นย้ำให้เกษตรกรนำแผนการผลิตรายบุคคลและองค์ความรู้ที่ได้รับมาปรับใช้</t>
  </si>
  <si>
    <t>สำนักงานเกษตรอำเภอเมืองยโสธร</t>
  </si>
  <si>
    <t>สำนักงานเกษตรอำเภอเลิงนกทา</t>
  </si>
  <si>
    <t>สำนักงานเกษตรอำเภอกุดชุม</t>
  </si>
  <si>
    <t>สำนักงานเกษตรอำเภอคำเขื่อนแก้ว</t>
  </si>
  <si>
    <t>สำนักงานเกษตรอำเภอมหาชนะชัย</t>
  </si>
  <si>
    <t>สำนักงานเกษตรอำเภอป่าติ้ว</t>
  </si>
  <si>
    <t>สำนักงานเกษตรอำเภอทรายมูล</t>
  </si>
  <si>
    <t>สำนักงานเกษตรอำเภอไทยเจริญ</t>
  </si>
  <si>
    <t>สำนักงานเกษตรอำเภอค้อวัง</t>
  </si>
  <si>
    <t>25 ราย/2 ครั้ง</t>
  </si>
  <si>
    <t xml:space="preserve">   1) รับสมัครเกษตรกรเข้าร่วมโครงการ จำนวน 25 ราย อายุตั้งแต่ 17 - 45 ปี</t>
  </si>
  <si>
    <t>อาคารศูนย์ฝึกอบรมและพัฒนาเกษตรกร</t>
  </si>
  <si>
    <t xml:space="preserve">      เป้าหมายตามคู่มือโครงการฯ</t>
  </si>
  <si>
    <t xml:space="preserve">      การใช้น้ำอย่างรู้คุณค่าสำหรับเกษตรกร</t>
  </si>
  <si>
    <t xml:space="preserve">      พร้อมไฟล์ข้อมูล</t>
  </si>
  <si>
    <t xml:space="preserve">      ในการทำงานจริง</t>
  </si>
  <si>
    <t>นักวิชาการส่งเสริมการเกษตร</t>
  </si>
  <si>
    <t>นางสาวนิศาชล เหล็งกระโทก</t>
  </si>
  <si>
    <t>วสช.เศรษฐกิจพอเพียงฟ้าหยาดพัฒนา</t>
  </si>
  <si>
    <t xml:space="preserve">   เพื่อดำเนินการติดตามการดำเนินงานกิจกรรม/โครงการ</t>
  </si>
  <si>
    <t>พื้นที่จังหวัดยโสธร</t>
  </si>
  <si>
    <t>เป้าหมาย</t>
  </si>
  <si>
    <t xml:space="preserve">   1) ประชาสัมพันธ์ ชี้แจงโครงการ</t>
  </si>
  <si>
    <t xml:space="preserve">   2) คัดเลือกเกษตรกร ตามหลักเกณฑ์ที่กำหนด</t>
  </si>
  <si>
    <t xml:space="preserve">   3) จัดทำทะเบียนเกษตรกร ข้อมูลพื้นฐานเกษตรกร</t>
  </si>
  <si>
    <t xml:space="preserve">   4) สำรวจความต้องการ ปัจจัยการผลิตตามความต้องการ</t>
  </si>
  <si>
    <t>รร.ตชด.บ้านศรีสวัสดิ์</t>
  </si>
  <si>
    <t>ตำบลศรีแก้ว อำเภอเลิงนกทา</t>
  </si>
  <si>
    <t>นายสมยศ แสงวงค์</t>
  </si>
  <si>
    <t>เงื่อนไขการดำเนินงานโครงการ</t>
  </si>
  <si>
    <t xml:space="preserve">พื้นที่ดำเนินโครงการ 9 อำเภอ </t>
  </si>
  <si>
    <t>นางสาวอรุโณทัย  ก้านจักร</t>
  </si>
  <si>
    <t>นางสาวสุจิตรา  คำภาส</t>
  </si>
  <si>
    <t>นางสาวกมลทิพย์  กระจกศรี</t>
  </si>
  <si>
    <t>นายวุฒิพงษ์ พูลผล  วงษ์พานิช</t>
  </si>
  <si>
    <t>นายจิรวิทย์  วงษ์จันทร์อุมา</t>
  </si>
  <si>
    <t>นางจุฑารัตน์  ครโสภา</t>
  </si>
  <si>
    <t>นางจุฑามาศ  คำสุนทร</t>
  </si>
  <si>
    <t xml:space="preserve">   - ค่าเบี้ยเลี้ยงและพาหนะในการประสานงานเตรียมความพร้อม ติดตามให้คำปรึกษา </t>
  </si>
  <si>
    <t xml:space="preserve">     สำหรับเจ้าหน้าที่ระดับจังหวัด</t>
  </si>
  <si>
    <t xml:space="preserve">   - ค่าเบี้ยเลี้ยงและพาหนะในการประสานงานเตรียมความพร้อม ติดตามให้คำปรึกษา</t>
  </si>
  <si>
    <t xml:space="preserve">     จัดเก็บข้อมูล และประเมินผลฯ สำหรับเจ้าหน้าที่ระดับอำเภอ </t>
  </si>
  <si>
    <t>สมเด็จพระบรมโอรสาธิราช ฯ สยามมกุฎราชกุมาร</t>
  </si>
  <si>
    <t xml:space="preserve">   2) สำนักงานเกษตรจังหวัด สำนักงานเกษตรอำเภอ และคณะกรรมการ ศพก./</t>
  </si>
  <si>
    <t>กิจกรรมขยายผลแปลงต้นแบบการใช้น้ำอย่างรู้คุณค่าในโครงการอันเนื่องมาจากพระราชดำริ</t>
  </si>
  <si>
    <t>ธ.ค. 68 - ม.ค. 69</t>
  </si>
  <si>
    <t>พ.ย. - ธ.ค. 68</t>
  </si>
  <si>
    <t>พ.ย. 68 - ก.ย. 69</t>
  </si>
  <si>
    <t>ม.ค. - ก.พ. 69</t>
  </si>
  <si>
    <t>อ.เมืองยโสธร</t>
  </si>
  <si>
    <t>ธ.ค. 68 - มี.ค. 69</t>
  </si>
  <si>
    <t>ธ.ค. 68 - เม.ย. 69</t>
  </si>
  <si>
    <t>ระดับอำเภอ</t>
  </si>
  <si>
    <t>ม.ค. - มี.ค. 69</t>
  </si>
  <si>
    <t>พัฒนาอาสาสมัครเกษตรหมู่บ้าน</t>
  </si>
  <si>
    <t>1. การส่งเสริมและพัฒนากระบวนการปฏิบัติงานอาสาสมัครเกษตร</t>
  </si>
  <si>
    <t>1.1 เวทีแลกเปลี่ยนเรียนรู้เพื่อพัฒนางานอาสาสมัครเกษตรหมู่บ้าน (อกม.)</t>
  </si>
  <si>
    <t xml:space="preserve">   1) สำนักงานเกษตรอำเภอคัดเลือกอาสาสมัครเกษตรหมู่บ้าน (อกม.) </t>
  </si>
  <si>
    <t xml:space="preserve">      อำเภอละ 10 ราย รวม จำนวน 90 ราย</t>
  </si>
  <si>
    <t xml:space="preserve">   3) ดำเนินการจัดเวทีแลกเปลี่ยนเรียนรู้ อบรมให้ความรู้ และทักษะที่จำเป็น จำนวน 1 ครั้ง</t>
  </si>
  <si>
    <t xml:space="preserve">      1 วัน เพื่อให้อาสาสมัครเกษตรหมู่บ้าน (อกม.) เข้าร่วมเวทีแลกเปลี่ยนเรียนรู้พัฒนาทักษะ</t>
  </si>
  <si>
    <t xml:space="preserve">      ที่จำเป็นต่อเกษตรกร และเพิ่มสมรรถนะต่อการเป็นเกษตรผู้นำ ที่มีความรู้และสามารถ</t>
  </si>
  <si>
    <t xml:space="preserve">      ให้บริการแนะนำเกษตรกรในพื้นที่ได้ ประเด็นความรู้ด้านวิชาการและเทคโนโลยีการเกษตร</t>
  </si>
  <si>
    <t xml:space="preserve">      เช่น เทคโนโลยีการทำการเกษตรแม่นยำ การทำเกษตรสมัยใหม่ การทำเกษตรอัจฉริยะ </t>
  </si>
  <si>
    <t xml:space="preserve">      การทำเกษตรเกษตรเป็นมิตรกับสิ่งแวดล้อม หรืออื่น ๆ สำนักงานเกษตรอำเภอ</t>
  </si>
  <si>
    <t xml:space="preserve">      ดำเนินการประเมินวัดผลความรู้หลังการอบรม (Post -test)</t>
  </si>
  <si>
    <t xml:space="preserve">   4) รายงานการจัดเวทีส่งสำนักงานเกษตรจังหวัดยโสธร ภายในวันที่ 25 กุมภาพันธ์ 2569</t>
  </si>
  <si>
    <t>2. การยกย่องเชิดชูเกียรติอาสาสมัครเกษตรหมู่บ้าน (อกม)</t>
  </si>
  <si>
    <t xml:space="preserve">2.1 การคัดเลือกอาสาสมัครเกษตรหมู่บ้าน (อกม.) ต้นแบบ </t>
  </si>
  <si>
    <t>กิจกรรมสร้างความเข้มแข็งกลุ่มการผลิตด้านการเกษตร</t>
  </si>
  <si>
    <t>1. การเสริมสร้างและพัฒนาศักยภาพเกษตรกรและองค์กรเกษตรกร</t>
  </si>
  <si>
    <t>1.1 เสริมสร้างและพัฒนาศักยภาพกลุ่มส่งเสริมอาชีพเกษตร</t>
  </si>
  <si>
    <t>1.1.1 พัฒนาศักยภาพกลุ่มส่งเสริมอาชีพการเกษตรสู่ Smart Group</t>
  </si>
  <si>
    <t xml:space="preserve">       1) จัดกระบวนการถ่ายทอดความรู้และฝึกปฏิบัติ เพื่อพัฒนาศักยภาพ</t>
  </si>
  <si>
    <t>1.1.2 พัฒนาศักยภาพกลุ่มส่งเสริมอาชีพการเกษตรสู่ผู้ประกอบการด้านการเกษตร</t>
  </si>
  <si>
    <t>1.2 เสริมสร้างและพัฒนาศักยภาพกลุ่มแม่บ้านเกษตรกร</t>
  </si>
  <si>
    <t>1.2.1 ขับเคลื่อนการดำเนินงานกลุ่มแม่บ้านเกษตรกร</t>
  </si>
  <si>
    <t xml:space="preserve">       1) ประชุมเชิงปฏิบัติการขับเคลื่อนการดำเนินงานคณะกรรมการกลุ่มแม่บ้านเกษตรกร </t>
  </si>
  <si>
    <t>45 ราย</t>
  </si>
  <si>
    <t>10 คน</t>
  </si>
  <si>
    <t>1.2.2 พัฒนาศักยภาพกลุ่มแม่บ้านเกษตรกรสู่ Smart Group</t>
  </si>
  <si>
    <t>1.2.3 พัฒนาศักยภาพกลุ่มแม่บ้านเกษตรกรสู่ผู้ประกอบการด้านการเกษตร</t>
  </si>
  <si>
    <t>1.2.4 ส่งเสริมการสร้างความมั่นคงด้านอาหารเพื่อการบริโภคในครัวเรือนเกษตรกรและชุมชน</t>
  </si>
  <si>
    <t xml:space="preserve">       1) จัดกระบวนการเรียนรู้ เพื่อวิเคราะห์สถานการณ์และจัดทำแผนสร้างความมั่นคง</t>
  </si>
  <si>
    <t xml:space="preserve">ด้านอาหารเพื่อการบริโภคในครัวเรือนเกษตรกรและชุมชน </t>
  </si>
  <si>
    <t xml:space="preserve">       2) จัดกระบวนการเรียนรู้เพื่อพัฒนาทักษะด้านการเกษตรและเคหกิจเกษตร</t>
  </si>
  <si>
    <t>ตามแผนสร้างความมั่นคงด้านอาหารเพื่อการบริโภคในครัวเรือนเกษตรกรและชุมชน</t>
  </si>
  <si>
    <t>1.3 เสริมสร้างและพัฒนาศักยภาพกลุ่มยุวเกษตรกร</t>
  </si>
  <si>
    <t>1.3.1 พัฒนาศักยภาพกลุ่มยุวเกษตรกรเพื่อเตรียมความพร้อมสู่กลุ่มเข้มแข็ง (Smart Group)</t>
  </si>
  <si>
    <t xml:space="preserve">       1) อบรมถ่ายทอดความรู้และฝึกทักษะกระบวนการกลุ่มยุวเกษตรกร</t>
  </si>
  <si>
    <t xml:space="preserve">       2) สนับสนุนวัสดุการเกษตรเพื่อพัฒนาทักษะด้านการเกษตรและเคหกิจเกษตร</t>
  </si>
  <si>
    <t>1. การพัฒนาเกษตรกรปราดเปรื่อง (Smart Farmer)</t>
  </si>
  <si>
    <t>1.1.1 ถ่ายทอดความรู้เพื่อพัฒนาสมรรถนะเกษตรกรให้เป็น Smart Farmer</t>
  </si>
  <si>
    <t xml:space="preserve">   1) สำนักงานเกษตรอำเภอคัดเลือกเกษตรกร เข้าร่วมโครงการเป็นเกษตรกรที่ยังไม่ผ่าน</t>
  </si>
  <si>
    <t xml:space="preserve">      คุณสมบัติเป็น Smart Farmer หรือผู้มีความสนใจและมีความพร้อมที่จะได้รับการพัฒนา</t>
  </si>
  <si>
    <t xml:space="preserve">      เป็น Smart Farmerเกษตรกรที่ยังไม่ผ่านการประเมินคุณสมบัติพื้นฐานครบทั้ง 6 ข้อ </t>
  </si>
  <si>
    <t xml:space="preserve">      หรือยังไม่ผ่านตัวบ่งชี้ครบบทั้ง 15 ข้อพร้อมสัมภาษณ์และกรอกรายละเอียดเกษตร</t>
  </si>
  <si>
    <t xml:space="preserve">      ลงใบสมัคร และประเมินคุณสมบัติ SF แล้วบันทึกในระบบ https://ffgdev.doae.go.th </t>
  </si>
  <si>
    <t xml:space="preserve">      ดำเนินการอบรม จำนวน 2 ครั้ง แต่ละครั้งห่างกัน 60 วัน </t>
  </si>
  <si>
    <t xml:space="preserve">   4) ทบทวนการทำงานและประเมินผลการพัฒนา การปฏิบัติงานของเกษตรกรตามแผน IFPP </t>
  </si>
  <si>
    <t xml:space="preserve">   6) สรุปข้อมูลส่งสำนักงานเกษตรจังหวัดยโสธร ภายในที่ 28 มีนาคม 2568 พร้อมไฟล์ข้อมูล </t>
  </si>
  <si>
    <t xml:space="preserve">      (Post-test) </t>
  </si>
  <si>
    <t xml:space="preserve">   5) อบรมให้ความรู้วิชาการเพื่อสร้างเสริมทักษะความรู้ และทักษะด้านการเกษตรเพิ่มเติม </t>
  </si>
  <si>
    <t xml:space="preserve">      ตามหัวข้อที่กำหนด</t>
  </si>
  <si>
    <t xml:space="preserve">   2) ประเมินผลวัดความรู้พื้นฐานของเกษตรกร ก่อนอบรม (Pre-test) และหลังการอบรม </t>
  </si>
  <si>
    <t xml:space="preserve">2.1 พัฒนาเกษตรกรรุ่นใหม่ให้เป็น Young Smart Farmer </t>
  </si>
  <si>
    <t>2.1.1 อบรมหลักสูตรพัฒนาเกษตรกรรุ่นใหม่ให้เป็น Young Smart Farmer</t>
  </si>
  <si>
    <t>ครั้งที่ 1 : ม.ค. 69</t>
  </si>
  <si>
    <t>ครั้งที่ 2 : มี.ค. 69</t>
  </si>
  <si>
    <t xml:space="preserve">      กรมส่งเสริมการเกษตร</t>
  </si>
  <si>
    <t xml:space="preserve">      สนใจสมัครเข้าร่วมโครงการ และต้องเป็นเกษตรกรที่ขึ้นทะเบียนเกษตรกรกับ</t>
  </si>
  <si>
    <t xml:space="preserve">   2) จัดกระบวนการแลกเปลี่ยนเรียนรู้ จำนวน 2 ครั้งๆ ละ 2 วัน ดังนี้</t>
  </si>
  <si>
    <r>
      <t xml:space="preserve">      </t>
    </r>
    <r>
      <rPr>
        <i/>
        <u/>
        <sz val="11"/>
        <rFont val="TH SarabunPSK"/>
        <family val="2"/>
      </rPr>
      <t>ครั้งที่ 1</t>
    </r>
    <r>
      <rPr>
        <i/>
        <sz val="11"/>
        <rFont val="TH SarabunPSK"/>
        <family val="2"/>
      </rPr>
      <t xml:space="preserve"> จัดเวทีวิเคราะห์ตนเอง ปรับแนวคิด สร้างแรงจูงใจ จัดทำแผนที่กิจกรรมการผลิต</t>
    </r>
  </si>
  <si>
    <t xml:space="preserve">      (แผนการผลิต/การตลาด) ทำแผนการผลิตรายบุคคล ( IFPP) และหรือแผนการพัฒนา</t>
  </si>
  <si>
    <t xml:space="preserve">      กิจกรรมการเกษตรในเชิงธุรกิจเกษตร รวมถึงประเมินคุณสมบัติของ Young Smart Farmer</t>
  </si>
  <si>
    <t xml:space="preserve">      ก่อนการเรียนรู้ ในระบบ ffgdev.doae.go. โดยนำมาประกอบการจัดทำแผนพัฒนาตนเอง</t>
  </si>
  <si>
    <t xml:space="preserve">      เพื่อค้นหาควมต้องการเทคโนโลยีพร้อมทั้งการเชื่อมโยงเครือข่ายและจัดทำช่องทางติดต่อ</t>
  </si>
  <si>
    <t xml:space="preserve">      สื่อสารเกษตรกรรุ่นใหม่</t>
  </si>
  <si>
    <r>
      <t xml:space="preserve">      </t>
    </r>
    <r>
      <rPr>
        <i/>
        <u/>
        <sz val="11"/>
        <rFont val="TH SarabunPSK"/>
        <family val="2"/>
      </rPr>
      <t>ครั้งที่ 2</t>
    </r>
    <r>
      <rPr>
        <i/>
        <sz val="11"/>
        <rFont val="TH SarabunPSK"/>
        <family val="2"/>
      </rPr>
      <t xml:space="preserve"> จัดเวทีแลกเปลี่ยนเรียนรู้หรือสัญจรศึกษาดูงานประสาน เชื่อมโยงแหล่งความรู้</t>
    </r>
  </si>
  <si>
    <t xml:space="preserve">      ที่เหมาะสมนำเสนอผลเรียนรู้ และประเมินคุณสมบัติ YSF ครั้งที่ 2 หลังการเรียนรู้ในระบบ </t>
  </si>
  <si>
    <t xml:space="preserve">      ffgdev.doae.go.th   </t>
  </si>
  <si>
    <t xml:space="preserve">1.3.2 พัฒนาศักยภาพกลุ่มยุวเกษตรกรต้นแบบ (Smart Group Model) </t>
  </si>
  <si>
    <t xml:space="preserve">       1) จัดกระบวนการเรียนรู้เพื่อพัฒนาศักยภาพกลุ่มยุวเกษตรกรต้นแบบ</t>
  </si>
  <si>
    <t xml:space="preserve">       2) สนับสนุนวัสดุการเกษตรเพื่อพัฒนากลุ่มยุวเกษตรกรต้นแบบ </t>
  </si>
  <si>
    <t>1.4 พัฒนาทักษะเกษตรสูงวัยเพื่อยกระดับคุณภาพชีวิตและสร้างรายได้</t>
  </si>
  <si>
    <t xml:space="preserve">1.4.1 จัดกระบวนการเรียนรู้เพื่อเตรียมความพร้อมเข้าสู่สังคมเกษตรสูงวัย </t>
  </si>
  <si>
    <t>1.4.2 พัฒนาทักษะเกษตรสูงวัยเพื่อยกระดับคุณภาพชีวิตและสร้างรายได้</t>
  </si>
  <si>
    <t>พัฒนาเครือข่ายงานส่งเสริมการเกษตร (ระบบส่งเสริมการเกษตร)</t>
  </si>
  <si>
    <t>1. การจัดเวทีตามระบบส่งเสริมการเกษตร</t>
  </si>
  <si>
    <t>1.1 เวทีแลกเปลี่ยนเรียนรู้ระดับอำเภอ (District Workshop : DW)</t>
  </si>
  <si>
    <t>46 คน</t>
  </si>
  <si>
    <t xml:space="preserve">   สำนักงานเกษตรจังหวัด จัดเวทีแลกเปลี่ยนเรียนรู้การดำเนินส่งเสริมการเกษตรในระดับ</t>
  </si>
  <si>
    <t>อำเภอ บุคคลเป้าหมายในการจัดเวทีแลกเปลี่ยนเรียนรู้ประกอบด้วยเจ้าหน้าที่ส่งเสริมการเกษตร</t>
  </si>
  <si>
    <t>1. การพัฒนาและปรับปรุงฐานข้อมูลภูมิปัญญาท้องถิ่นและนวัตกรรมด้านการเกษตร</t>
  </si>
  <si>
    <t xml:space="preserve">ในงานส่งเสริมการเกษตร </t>
  </si>
  <si>
    <t>2. การพัฒนาต่อยอดภูมิปัญญาท้องถิ่นด้านการเกษตรเพื่อเสริมสร้างอัตลักษณ์พื้นถิ่น</t>
  </si>
  <si>
    <t>2.1 การพัฒนาต่อยอดภูมิปัญญาท้องถิ่นด้านการเกษตรเพื่อเสริมสร้างอัตลักษณ์พื้นถิ่น</t>
  </si>
  <si>
    <t>จุดปี พ.ศ. 2567</t>
  </si>
  <si>
    <t>นางสาวกรรณิการ์ ศรีแสนตอ</t>
  </si>
  <si>
    <t>2 ครั้ง ๆ ละ 10 ราย</t>
  </si>
  <si>
    <t>2. บริหารจัดการเพื่อขับเคลื่อนการดำเนินงาน</t>
  </si>
  <si>
    <t>(จัดประชุม 1 ครั้ง)</t>
  </si>
  <si>
    <t>และ YSF ทั้ง 9 อำเภอ</t>
  </si>
  <si>
    <t>1 ครั้งๆ ละ 15 ราย</t>
  </si>
  <si>
    <t>3. ติดตามและรายงานผลการดำเนินงาน ศพก.</t>
  </si>
  <si>
    <t>ศพก. หลัก และ ศูนย์เครือข่าย</t>
  </si>
  <si>
    <t xml:space="preserve">   3) สำนักงานเกษตรจังหวัด/อำเภอ ร่วมกันจัดกระบวนการเรียนรู้ตามกระบวนการ </t>
  </si>
  <si>
    <t xml:space="preserve">      ศักยภาพเกษตรกรผู้นำให้สามารถบริหารจัดการพื้นที่ และสินค้าได้ </t>
  </si>
  <si>
    <t xml:space="preserve">      กับเกษตรกรผู้นำตามหลักสูตรและแผนการเรียนรู้ที่กำหนด โดยเน้นการเสริมสร้าง</t>
  </si>
  <si>
    <t xml:space="preserve">      พัฒนาของพื้นที่นั้น ๆ เพื่อกำหนดการจัดกระบวนการเรียนรู้ควบคู่กับการปฏิบัติให้</t>
  </si>
  <si>
    <t xml:space="preserve">      หรือพืชเศรษฐกิจหลักของพื้นที่นั้น 1 ชนิด หรือประเด็นการเกษตรที่ต้องการ</t>
  </si>
  <si>
    <t xml:space="preserve">      การตลาด ข้อมูลคุณสมบัติ ดิน น้ำ และสภาพอากาศ) และเลือกพืชที่ได้รับความสนใจ</t>
  </si>
  <si>
    <t xml:space="preserve">      ศูนย์เครือข่าย ร่วมกันวิเคราะห์ข้อมูลการผลิตพืชในพื้นที่ (ประมาณผลผลิต ต้นทุนการผลิต </t>
  </si>
  <si>
    <t xml:space="preserve">   1) สำนักงานเกษตรอำเภอ ดำเนินการรับสมัคร/คัดเลือกเกษตรกรผู้นำ อำเภอละ 10 ราย</t>
  </si>
  <si>
    <t xml:space="preserve">      ตามแบบฟอร์มใบสมัครเข้าร่วมโครงการฯ </t>
  </si>
  <si>
    <t xml:space="preserve">      โรงเรียนเกษตรกรตามพระราชดำริ ให้กับเกษตรกรผู้นำ ได้แก่ SF/YSF กลุ่มเกษตรกร วสช. </t>
  </si>
  <si>
    <t xml:space="preserve">      สมาชิกแปลงใหญ่ เกษตรกรที่พร้อมจะเข้าเป็นสมาชิกแปลงใหญ่ที่มีศักยภาพความพร้อม</t>
  </si>
  <si>
    <t xml:space="preserve">      ที่จะรับการพัฒนา หรือเคยผ่านการอบรมตามหลักสูตรการเรียนรู้กับ ศพก. มาแล้ว</t>
  </si>
  <si>
    <t xml:space="preserve">      จำนวน 10 ราย เพื่อบ่มเพาะเกษตรกรเตรียมพร้อมไปสู่การเป็นผู้ประกอบการ</t>
  </si>
  <si>
    <t xml:space="preserve">   4) สำนักงานเกษตรอำเภอกำหนดแบบทดสอบ และดำเนินการทดสอบเกษตรกร</t>
  </si>
  <si>
    <t xml:space="preserve">      ก่อนเข้ารับการอบรมในครั้งที่ 1 (Pre-test) และทดสอบเกษตรกรหลังเข้ารับการแลกเปลี่ยน</t>
  </si>
  <si>
    <t xml:space="preserve">      เรียนรู้ในครั้งที่ 3 (Post-test) เพื่อประเมินเกษตรกรตามหลักสูตรที่กำหนด</t>
  </si>
  <si>
    <t xml:space="preserve">   5) หากอำเภอใดไม่สามารถจัดอบรมเกษตรกรได้ครบตามเป้าหมายต้องทำหนังสือ</t>
  </si>
  <si>
    <t xml:space="preserve">      ชี้แจงสาเหตุที่อำเภอไม่สามารถนำเกษตรกรเข้ารับการอบรมได้</t>
  </si>
  <si>
    <t xml:space="preserve">   6) เมื่อดำเนินการอบรมเกษตรกรเสร็จสิ้นแล้ว ให้อำเภอบันทึกข้อมูลการอบรมเกษตรกรผู้นำ</t>
  </si>
  <si>
    <t xml:space="preserve">      ในระบบรายงานศพก. (https://learningpoint.doae.go.th/login) </t>
  </si>
  <si>
    <t xml:space="preserve">      หัวข้อ “รายงานสรุปการจัดอบรมเกษตรกร” หลักสูตร เสริมสร้างศักยภาพเกษตรกรผู้นำ </t>
  </si>
  <si>
    <t xml:space="preserve">   7) เมื่อดำเนินการอบรมเกษตรกรเสร็จสิ้นแล้ว ให้อำเภอรายงานผลการทดสอบ (Pre-test</t>
  </si>
  <si>
    <t xml:space="preserve">      และ Post-test) ให้สำนักงานเกษตรจังหวัดทราบ ภายในวันที่ 21 สิงหาคม 2569</t>
  </si>
  <si>
    <t xml:space="preserve">      ในรูปแบบไฟล์ Excel และ Pdf</t>
  </si>
  <si>
    <t>ที่พร้อมจะเข้าเป็นสมาชิกแปลงใหญ่ที่มีศักยภาพความพร้อมที่จะรับการพัฒนา หรือเคยผ่าน</t>
  </si>
  <si>
    <t>การอบรมตามหลักสูตรการเรียนรู้กับ ศพก. มาแล้ว ยกเว้นเกษตรกรที่ผ่านการอบรมกิจกรรม</t>
  </si>
  <si>
    <t>กิจกรรมเสริมสร้างศักยภาพเกษตรกรผู้นำในปี พ.ศ. 2568</t>
  </si>
  <si>
    <t xml:space="preserve">1.1 เสริมสร้างศักยภาพเกษตรกรผู้นำ </t>
  </si>
  <si>
    <t>1. พัฒนาเกษตรกร</t>
  </si>
  <si>
    <t xml:space="preserve">   1) ประชุมคณะกรรมการเครือข่าย ศพก. แปลงใหญ่ และเกษตรกรรุ่นใหม่ ระดับจังหวัด</t>
  </si>
  <si>
    <t xml:space="preserve">      เพื่อเป็นการประสานเชื่อมโยงการขับเคลื่อน ศพก. แปลงใหญ่ และ YSF ของอำเภอต่างๆ</t>
  </si>
  <si>
    <t xml:space="preserve">      ในจังหวัด โดยมีการดำเนินการจัดร่วมกับผู้รับผิดชอบส่งเสริมการเกษตรแบบแปลงใหญ่</t>
  </si>
  <si>
    <t xml:space="preserve">      ในจังหวัด อย่างน้อย 2 ครั้ง ในประเด็นดังนี้</t>
  </si>
  <si>
    <t xml:space="preserve">      1.1) การรายงานการดำเนินการของ ศพก. ปัญหาอุปสรรค และการดำเนินการแก้ไข</t>
  </si>
  <si>
    <t xml:space="preserve">      1.2) สภาพภูมิอากาศ ปริมาณน้ำต้นทุน ความเสี่ยงจากการเกิดภัยพิบัติ แนวทางการ</t>
  </si>
  <si>
    <t xml:space="preserve">           จัดการและการสร้างการรับรู้ให้เกษตรกร</t>
  </si>
  <si>
    <t xml:space="preserve">      1.3) สถานการณ์การผลิต การเพาะปลูก การตลาด ปัญหาอุปสรรค แนวทางการแก้ไข</t>
  </si>
  <si>
    <t xml:space="preserve">           แนวทางการเพิ่มประสิทธิภาพการผลิตสินค้าเกษตรหลักตลอดห่วงโซ่อุปทาน</t>
  </si>
  <si>
    <t xml:space="preserve">      1.4) ข้อมูลข่าวสารทางด้านนวัตกรรมและเทคโนโลยีการเกษตร</t>
  </si>
  <si>
    <t xml:space="preserve">      1.5) ปัญหาความเดือดร้อน และเรื่องร้องเรียนของเกษตรกร และการดำเนินการแก้ไขปัญหา</t>
  </si>
  <si>
    <t xml:space="preserve">      1.6) การสนับสนุนและขับเคลื่อนแผนพัฒนาการเกษตรระดับอำเภอ</t>
  </si>
  <si>
    <t>2.1 ประชุมคณะกรรมการเครือข่าย ศพก. และแปลงใหญ่</t>
  </si>
  <si>
    <t>2.1.1 ประชุมคณะกรรมการเครือข่าย ศพก. และแปลงใหญ่ ระดับจังหวัด</t>
  </si>
  <si>
    <t xml:space="preserve">   1) ประชุมคณะกรรมการเครือข่าย ศพก. ระดับอำเภอ ร่วมกับแปลงใหญ่ เกษตรกรเจ้าของ</t>
  </si>
  <si>
    <t xml:space="preserve">      การศึกษา หน่วยงานภาครัฐ หรือภาคเอกชนที่เกี่ยวข้อง เป็นต้น และเกษตรอำเภอ </t>
  </si>
  <si>
    <t xml:space="preserve">      เพื่อร่วมกันวิเคราะห์และวางแผนการดำเนินงานของ ศพก. และแปลงใหญ่ การรับรอง</t>
  </si>
  <si>
    <t xml:space="preserve">      ศูนย์เครือข่ายการบริหารจัดการ การขับเคลื่อนการดำเนินงาน การสรุปผลการดำเนินงาน </t>
  </si>
  <si>
    <t xml:space="preserve">      และอื่นๆ ตามความเหมาะสม อย่างน้อย 2 ครั้ง ในประเด็นดังนี้</t>
  </si>
  <si>
    <t xml:space="preserve">      1.6) การสนับสนุนและขับเคลื่อนแผนพัฒนาการเกษตรระดับตำบล/อำเภอ</t>
  </si>
  <si>
    <t xml:space="preserve">   เพื่อให้จังหวัดใช้เป็นค่าใช้จ่ายในการติดตามและรายงานผลการขับเคลื่อนการดำเนินโครงการ</t>
  </si>
  <si>
    <t>ศพก. และการให้บริการของ ศพก. และให้คำปรึกษาแนะนำแก่เจ้าหน้าที่ผู้ปฏิบัติงาน เกษตรกร</t>
  </si>
  <si>
    <t>และชุมชน พร้อมสรุปผล</t>
  </si>
  <si>
    <t>1.1 จัดคลินิกเกษตรเคลื่อนที่ ไตรมาส 1</t>
  </si>
  <si>
    <t>1.2 จัดคลินิกเกษตรเคลื่อนที่ ไตรมาส 2</t>
  </si>
  <si>
    <t>1. การดำเนินการคลินิกเกษตรเคลื่อนที่</t>
  </si>
  <si>
    <t>50 ราย</t>
  </si>
  <si>
    <t xml:space="preserve">2. ฝึกอบรมระยะสั้นเพื่อป้องกันและแก้ไขปัญหาด้านการเกษตรที่สำคัญในพื้นที่ </t>
  </si>
  <si>
    <t xml:space="preserve">โครงการคลินิกเกษตรเคลื่อนที่ในพระราชานุเคราะห์ </t>
  </si>
  <si>
    <t>โครงการเกษตรเพื่ออาหารกลางวัน</t>
  </si>
  <si>
    <t>1. ส่งเสริมการจัดทำแปลงผลิตพืชในโรงเรียน</t>
  </si>
  <si>
    <t>1.1 โรงเรียนสังกัด ตชด.</t>
  </si>
  <si>
    <t xml:space="preserve">โครงการส่งเสริมเศรษฐกิจพอเพียงในชุมชน ตามพระราชดำริ </t>
  </si>
  <si>
    <t>1. การถ่ายทอดความรู้เทคโนโลยีด้านการเกษตรเพื่อเพิ่มประสิทธิภาพ</t>
  </si>
  <si>
    <t>2. สนับสนุนการปฎิบัติงานของเจ้าหน้าที่</t>
  </si>
  <si>
    <t xml:space="preserve">   ติดตามผลการดำเนินงาน เข้าร่วมประชุมกลุ่ม สนับสนุนการดำเนินงานในพื้นที่</t>
  </si>
  <si>
    <t>1. ถ่ายทอดความรู้หลักสูตรการใช้น้ำอย่างรู้คุณค่าสำหรับเกษตรกรในพื้นที่</t>
  </si>
  <si>
    <t>1. สร้างช่างเกษตรท้องถิ่นประจำแปลงใหญ่</t>
  </si>
  <si>
    <t>1.1 ช่างเกษตรท้องถิ่นหลักสูตรพื้นฐาน</t>
  </si>
  <si>
    <t>2. ติดตามความก้าวหน้าการดำเนินโครงการฯ เพื่อสรุปการดำเนินงาน</t>
  </si>
  <si>
    <t>ธ.ค. 68 - พ.ค. 69</t>
  </si>
  <si>
    <t>1. "Green Gain Day" สร้างการเรียนรู้และสร้างแรงจูงใจ "ไม่เผาแต่ได้รายได้"</t>
  </si>
  <si>
    <t>3. บริหารจัดการโครงการ</t>
  </si>
  <si>
    <t>2. ส่งเสริมการจัดทำแปลงขยายผลการทำเกษตรที่เป็นมิตรกับสิ่งแวดล้อม</t>
  </si>
  <si>
    <t>2.1 การบริหารจัดการพื้นที่การเกษตรที่เป็นมิตรกับสิ่งแวดล้อมปลูกพืชใช้น้ำน้อย</t>
  </si>
  <si>
    <t>240 ราย/ไร่</t>
  </si>
  <si>
    <t>ธ.ค. 68 - มิ.ย. 69</t>
  </si>
  <si>
    <t>3.1 ประชุม ติดตาม นิเทศ สรุป ประเมินผล จัดทำรายงานและให้คำแนะนำ</t>
  </si>
  <si>
    <t>3.1.1 ติดตาม นิเทศ สรุป ประเมินผล และจัดทำรายงาน (จังหวัด/อำเภอ)</t>
  </si>
  <si>
    <t>กลุ่มส่งเสริมอาชีพการเกษตร</t>
  </si>
  <si>
    <t>อ.คำเขื่อนแก้ว</t>
  </si>
  <si>
    <t>มี.ค. 69</t>
  </si>
  <si>
    <t xml:space="preserve">       2) ประชุมขับเคลื่อนการดำเนินงานคณะกรรมการกลุ่มแม่บ้านเกษตรกร ระดับจังหวัด</t>
  </si>
  <si>
    <t>กลุ่มยุวเกษตรกรโรงเรียน</t>
  </si>
  <si>
    <t>บ้านนาเวียงคำศิริ หมู่ 6 ต.กู่จาน</t>
  </si>
  <si>
    <t xml:space="preserve">บ้านแยประชาสรรค์ หมู่ 3 ต.สวาท </t>
  </si>
  <si>
    <t>โรงเรียนตำรวจตะเวนชายแดน</t>
  </si>
  <si>
    <t xml:space="preserve">บ้านศรีสวัสดิ์ ตำบลศรีแก้ว </t>
  </si>
  <si>
    <r>
      <t>ค่าใช้จ่าย</t>
    </r>
    <r>
      <rPr>
        <i/>
        <sz val="11"/>
        <rFont val="TH SarabunPSK"/>
        <family val="2"/>
      </rPr>
      <t xml:space="preserve"> เป็นค่าใช้จ่ายสำหรับการดำเนินการสำรวจและบันทึกข้อมูลฯ ได้แก่ ค่าเบี้ยเลี้ยง </t>
    </r>
  </si>
  <si>
    <t xml:space="preserve">ค่าพาหนะ ค่าน้ำมันเชื้อเพลิงในการติดตามให้คำแนะนำ ค่าวัสดุอุปกรณ์สำนักงาน </t>
  </si>
  <si>
    <t>หรือค่าใช้จ่ายอื่น ๆ ที่เกี่ยวกับการดำเนินกิจกรรม</t>
  </si>
  <si>
    <t>ธ.ค. 68 - ก.พ. 69</t>
  </si>
  <si>
    <t>(อำเภอละ 1 จุด)</t>
  </si>
  <si>
    <t>1 ครั้ง/20 ราย</t>
  </si>
  <si>
    <t>ต.ฟ้าหยาด อ.มหาชนะชัย จ.ยโสธร</t>
  </si>
  <si>
    <t>กิจกรรม  หรือค่าใช้จ่ายอื่นๆ ที่เกี่ยวข้องกับการดำเนินกิจกรรม</t>
  </si>
  <si>
    <t>1 เรื่อง/ครั้ง</t>
  </si>
  <si>
    <t>ก.พ. - มี.ค. 69</t>
  </si>
  <si>
    <t xml:space="preserve">   เป็นค่าใช้จ่ายในการสนับสนุนพัฒนาต่อยอดภูมิปัญญาท้องถิ่นฯ อาทิเช่น</t>
  </si>
  <si>
    <t xml:space="preserve">      - สื่อประชาสัมพันธ์ ชุดนิทรรศการ เพื่อสนับสนุนแหล่งเรียนรู้ภูมิปัญญาท้องถิ่นฯ</t>
  </si>
  <si>
    <t xml:space="preserve">      - งานกิจกรรมส่งเสริมภูมิปัญญาท้องถิ่นฯ</t>
  </si>
  <si>
    <t xml:space="preserve">      - ปัจจัยการผลิตตามแผน/แนวทางการพัฒนา</t>
  </si>
  <si>
    <t xml:space="preserve">      - ค่าวิเคราะห์ตัวอย่างทางวิทยาศาสตร์</t>
  </si>
  <si>
    <t xml:space="preserve">       - ธนาคารอนุรักษ์พันธุกรรมพืช</t>
  </si>
  <si>
    <t xml:space="preserve">      - เวทีแลกเปลี่ยนเรียนรู้+วิทยากร+ค่าวัสดุสำหรับสนับสนุนการเรียนรู้</t>
  </si>
  <si>
    <t xml:space="preserve">2.1.1 จัดเวทีชุมชน </t>
  </si>
  <si>
    <t>2.1.2 การสนับสนุนการพัฒนาต่อยอดภูมิปัญญาท้องถิ่นฯ</t>
  </si>
  <si>
    <t xml:space="preserve">   เป็นค่าใช้จ่ายร่วมลงพื้นที่ร่วมจัดเวทีชุมชน ได้แก่ ค่าเบี้ยเลี้ยง ค่าพาหนะ ค่าน้ำมัน</t>
  </si>
  <si>
    <t>เชื้อเพลิงในการติดตามให้คำแนะนำ หรือค่าใช้จ่ายอื่น ๆ ที่เกี่ยวกับการดำเนินกิจกรรม</t>
  </si>
  <si>
    <t>3.1.2 ติดตาม นิเทศ สรุป ประเมินผล และจัดทำรายงาน กิจกรรมการบริหารจัดการพื้นที่</t>
  </si>
  <si>
    <t>การเกษตรที่เป็นมิตรกับสิ่งแวดล้อมปลูกพืชใช้น้ำน้อย</t>
  </si>
  <si>
    <t xml:space="preserve">   1. อำเภอเมืองยโสธร 30 ราย/30 ไร่</t>
  </si>
  <si>
    <t xml:space="preserve">   2. อำเภอเลิงนกทา 30 ราย/30 ไร่</t>
  </si>
  <si>
    <t xml:space="preserve">   3. อำเภอมหาชนะชัย 30 ราย/30 ไร่</t>
  </si>
  <si>
    <t xml:space="preserve">   4. อำเภอกุดชุม 25 ราย/25 ไร่</t>
  </si>
  <si>
    <t xml:space="preserve">   5. อำเภอคำเขื่อนแก้ว 25 ราย/25 ไร่</t>
  </si>
  <si>
    <t xml:space="preserve">   6. อำเภอทรายมูล 25 ราย/25 ไร่</t>
  </si>
  <si>
    <t xml:space="preserve">   7. อำเภอป่าติ้ว 25 ราย/25 ไร่</t>
  </si>
  <si>
    <t xml:space="preserve">   8. อำเภอไทยเจริญ 25 ราย/25 ไร่</t>
  </si>
  <si>
    <t xml:space="preserve">   9. อำเภอค้อวัง 25 ราย/25 ไร่</t>
  </si>
  <si>
    <t>พื้นที่ดำเนินงานโครงการ 9 อำเภอ</t>
  </si>
  <si>
    <t xml:space="preserve">   5) ดำเนินการจัดเวทีเรียนรู้การจัดทำแปลงเรียนรู้การบริหารจัดการพื้นที่การเกษตร</t>
  </si>
  <si>
    <t xml:space="preserve">      ที่เป็นมิตรกับสิ่งแวดล้อมปลูกพืชใช้น้ำน้อย และดำเนินการจัดทำแปลงเรียนรู้</t>
  </si>
  <si>
    <t xml:space="preserve">      การบริหารจัดการพื้นที่การเกษตรที่เป็นมิตรกับสิ่งแวดล้อมปลูกพืชใช้น้ำน้อย</t>
  </si>
  <si>
    <t xml:space="preserve">      (1) จัดเวทีเรียนรู้การจัดทำแปลงเรียนรู้การบริหารจัดการพื้นที่การเกษตร</t>
  </si>
  <si>
    <t xml:space="preserve">      (2) สนับสนุนปัจจัยการผลิต</t>
  </si>
  <si>
    <t xml:space="preserve">      (3) เกษตรกรสามารถรวมกลุ่มโดยให้มีพื้นที่ (ไร่) ในการจัดทำแปลงเรียนรู้</t>
  </si>
  <si>
    <t xml:space="preserve">      (4) ส่งเสริมการเรียนรู้จากจุดทำแปลงเรียนรู้การบริหารจัดการพื้นที่การเกษตรที่</t>
  </si>
  <si>
    <t xml:space="preserve">          ที่เป็นมิตรกับสิ่งแวดล้อมปลูกพืชใช้น้ำน้อย เพื่อถ่ายทอดเทคโนโลยีให้เกษตรกร</t>
  </si>
  <si>
    <t xml:space="preserve">          เท่ากับหรือมากกว่าจำนวนเกษตรกร  </t>
  </si>
  <si>
    <t xml:space="preserve">          เป็นมิตรกับสิ่งแวดล้อมปลูกพืชใช้น้ำน้อยในฤดูนาปรัง เพื่อใช้เป็นจุดเรียนรู้และ</t>
  </si>
  <si>
    <t xml:space="preserve">          ศึกษาดูงานแก่เกษตรกรที่</t>
  </si>
  <si>
    <t xml:space="preserve">      (5) วิเคราะห์เปรียบเทียบต้นทุนการผลิต ผลผลิต รายได้ ของข้าวนาปี ข้าวนาปรัง </t>
  </si>
  <si>
    <t xml:space="preserve">          และพืชใช้น้ำน้อย</t>
  </si>
  <si>
    <t>240 ราย/</t>
  </si>
  <si>
    <t>240 แปลง</t>
  </si>
  <si>
    <t xml:space="preserve">   อบรมรุ่นละ 25 ราย จำนวน 2 รุ่น เพื่อพัฒนาทักษะและเทคนิคที่ถูกต้อง</t>
  </si>
  <si>
    <t>ในการใช้และการบำรุงรักษาเครื่องยนต์เกษตร</t>
  </si>
  <si>
    <t xml:space="preserve">   1. อำเภอเลิงนกทา 25 ราย</t>
  </si>
  <si>
    <t xml:space="preserve">   2. อำเภอไทยเจริญ 25 ราย</t>
  </si>
  <si>
    <t>1. อำเภอเลิงนกทา</t>
  </si>
  <si>
    <t>2. อำเภอไทยเจริญ</t>
  </si>
  <si>
    <t>2.2 ค่าเบี้ยเลี้ยงและพาหนะเจ้าหน้าที่สำนักงานเกษตรอำเภอในการติดตามให้คำปรึกษา</t>
  </si>
  <si>
    <t>แนะนำ แก่เกษตรกรผู้ร่วมโครงการฯ</t>
  </si>
  <si>
    <t xml:space="preserve">2.1 ค่าเบี้ยเลี้ยงและพาหนะเจ้าหน้าที่สำนักงานเกษตรจังหวัด ติดตาม นิเทศ ประเมินผล </t>
  </si>
  <si>
    <r>
      <rPr>
        <i/>
        <u/>
        <sz val="11"/>
        <rFont val="TH SarabunPSK"/>
        <family val="2"/>
      </rPr>
      <t>หมายเหตุ</t>
    </r>
    <r>
      <rPr>
        <i/>
        <sz val="11"/>
        <rFont val="TH SarabunPSK"/>
        <family val="2"/>
      </rPr>
      <t xml:space="preserve"> : เกษตรกรผู้นำ ได้แก่ SF/YSF กลุ่มเกษตรกร วสช. สมาชิกแปลงใหญ่ เกษตรกร</t>
    </r>
  </si>
  <si>
    <r>
      <t xml:space="preserve">      </t>
    </r>
    <r>
      <rPr>
        <u/>
        <sz val="12"/>
        <rFont val="TH SarabunPSK"/>
        <family val="2"/>
      </rPr>
      <t>ระยะที่ 1</t>
    </r>
    <r>
      <rPr>
        <sz val="12"/>
        <rFont val="TH SarabunPSK"/>
        <family val="2"/>
      </rPr>
      <t xml:space="preserve"> บ้านศรีสวัสดิ์ หมู่ที่ 5 ตำบลศรีแก้ว อำเภอเลิงนกทา</t>
    </r>
  </si>
  <si>
    <r>
      <t xml:space="preserve">      </t>
    </r>
    <r>
      <rPr>
        <u/>
        <sz val="12"/>
        <rFont val="TH SarabunPSK"/>
        <family val="2"/>
      </rPr>
      <t>ระยะที่ 2</t>
    </r>
    <r>
      <rPr>
        <sz val="12"/>
        <rFont val="TH SarabunPSK"/>
        <family val="2"/>
      </rPr>
      <t xml:space="preserve"> บ้านยางน้อย หมู่ที่ 3 ตำบลบึงแก อำเภอมหาชนะชัย</t>
    </r>
  </si>
  <si>
    <r>
      <t xml:space="preserve">      </t>
    </r>
    <r>
      <rPr>
        <u/>
        <sz val="12"/>
        <rFont val="TH SarabunPSK"/>
        <family val="2"/>
      </rPr>
      <t>ระยะที่ 3</t>
    </r>
    <r>
      <rPr>
        <sz val="12"/>
        <rFont val="TH SarabunPSK"/>
        <family val="2"/>
      </rPr>
      <t xml:space="preserve"> บ้านดวน  หมู่ที่ 7 ตำบลน้ำอ้อม อำเภอค้อวัง</t>
    </r>
  </si>
  <si>
    <r>
      <t xml:space="preserve">      </t>
    </r>
    <r>
      <rPr>
        <u/>
        <sz val="12"/>
        <rFont val="TH SarabunPSK"/>
        <family val="2"/>
      </rPr>
      <t>ระยะที่ 4</t>
    </r>
    <r>
      <rPr>
        <sz val="12"/>
        <rFont val="TH SarabunPSK"/>
        <family val="2"/>
      </rPr>
      <t xml:space="preserve"> บ้านแคนน้อย หมู่ที่ 1 - 2  ตำบลแคนน้อย อำเภอคำเขื่อนแก้ว</t>
    </r>
  </si>
  <si>
    <r>
      <t xml:space="preserve">      </t>
    </r>
    <r>
      <rPr>
        <u/>
        <sz val="12"/>
        <rFont val="TH SarabunPSK"/>
        <family val="2"/>
      </rPr>
      <t>ระยะที่ 5</t>
    </r>
    <r>
      <rPr>
        <sz val="12"/>
        <rFont val="TH SarabunPSK"/>
        <family val="2"/>
      </rPr>
      <t xml:space="preserve"> บ้านโนนบ้านใหม่ หมู่ที่ 8 ตำบลคำไผ่ อำเภอไทยเจริญ</t>
    </r>
  </si>
  <si>
    <r>
      <t>งบประมาณ</t>
    </r>
    <r>
      <rPr>
        <i/>
        <sz val="11"/>
        <rFont val="TH SarabunPSK"/>
        <family val="2"/>
      </rPr>
      <t xml:space="preserve"> เพื่อเป็นค่าใช้จ่ายสำหรับค่าเบี้ยเลี้ยง และค่าพาหนะ</t>
    </r>
  </si>
  <si>
    <t>3.2 ค่าใช้จ่ายในการดำเนินงานตามมาตรการหมอกควัน ไฟป่าและฝุ่นละออง</t>
  </si>
  <si>
    <t>พื้นที่ 9 อำเภอ จังหวัดยโสธร</t>
  </si>
  <si>
    <t xml:space="preserve">ของจังหวัด และอำเภอ </t>
  </si>
  <si>
    <t>พื้นที่ดำเนินงานโครงการ 5 ระยะ</t>
  </si>
  <si>
    <t>แผนการใช้จ่ายงบประมาณรายจ่ายประจำปีงบประมาณ พ.ศ. 2569  (โครงการตามตัวชี้วัด) ครั้งที่ 1 (เล่มที่ 2)</t>
  </si>
  <si>
    <t>ครั้งที่ 1 : ธ.ค. 68</t>
  </si>
  <si>
    <t>ครั้งที่ 2 : ก.พ. 69</t>
  </si>
  <si>
    <t>ศพก., ศูนย์เครือข่าย, แปลงใหญ่</t>
  </si>
  <si>
    <t xml:space="preserve">ศพก.หลัก และ/หรือเครือข่าย </t>
  </si>
  <si>
    <t>ศพก. หลัก และ/หรือเครือข่าย</t>
  </si>
  <si>
    <t>2.1.1 การคัดเลือกอาสาสมัครเกษตรหมู่บ้าน (อกม.) ต้นแบบ ระดับจังหวัด</t>
  </si>
  <si>
    <t>1.1 การพัฒนาสมรรถนะเกษตรกรให้เป็น Smart Farmer</t>
  </si>
  <si>
    <t>2. การพัฒนาเกษตรกรรุ่นใหม่</t>
  </si>
  <si>
    <t>2.1.3 ลงพื้นที่สนับสนุนการพัฒนาต่อยอดภูมิปัญญาท้องถิ่นฯ</t>
  </si>
  <si>
    <t xml:space="preserve">       1) เจ้าหน้าที่ระดับจังหวัด</t>
  </si>
  <si>
    <t xml:space="preserve">       2) เจ้าหน้าที่ระดับอำเภอ</t>
  </si>
  <si>
    <t xml:space="preserve">   เป็นค่าใช้จ่ายสำหรับ การดำเนินการจัดเวทีชุมชน เช่น ค่าอาหาร ค่าอาหารว่าง</t>
  </si>
  <si>
    <t>และเครื่องดื่ม ค่าพาหนะ ค่าตอบแทนวิทยากร ค่าวัสดุอุปกรณ์ที่จำเป็นในการดำเนิน</t>
  </si>
  <si>
    <t>2.1.2 การประชุมคณะกรรมการ ศพก. และแปลงใหญ่ ระดับอำเภอ</t>
  </si>
  <si>
    <t xml:space="preserve">      ศูนย์เครือข่าย ศพก. หน่วยงานภาคีเครือข่าย เช่น องค์กรปกครองส่วนท้องถิ่น สถาบัน</t>
  </si>
  <si>
    <r>
      <rPr>
        <i/>
        <u/>
        <sz val="16"/>
        <rFont val="TH SarabunIT๙"/>
        <family val="2"/>
      </rPr>
      <t>หมายเหตุ</t>
    </r>
    <r>
      <rPr>
        <i/>
        <sz val="16"/>
        <rFont val="TH SarabunIT๙"/>
        <family val="2"/>
      </rPr>
      <t xml:space="preserve"> : เกษตรกรผู้นำ ได้แก่ SF/YSF กลุ่มเกษตรกร วสช. สมาชิกแปลงใหญ่ เกษตรกร</t>
    </r>
  </si>
  <si>
    <r>
      <t xml:space="preserve">      </t>
    </r>
    <r>
      <rPr>
        <u/>
        <sz val="16"/>
        <rFont val="TH SarabunIT๙"/>
        <family val="2"/>
      </rPr>
      <t>ระยะที่ 4</t>
    </r>
    <r>
      <rPr>
        <sz val="16"/>
        <rFont val="TH SarabunIT๙"/>
        <family val="2"/>
      </rPr>
      <t xml:space="preserve"> บ้านแคนน้อย หมู่ที่ 1 - 2  ตำบลแคนน้อย อำเภอคำเขื่อนแก้ว</t>
    </r>
  </si>
  <si>
    <t>นายศอรทิน ทิศทะษะ</t>
  </si>
  <si>
    <t>26 ธ.ค. 68</t>
  </si>
  <si>
    <t xml:space="preserve">กลุ่มส่งเสริมอาชีพการเกษตรส่งเสริมอาชีพปลูกผักสวนครัวบ้านปักแฮด หมู่ 4 ต.นาคำ </t>
  </si>
  <si>
    <t>นางสาวศุภลักษณ์ โพธิ์เงิน นักวิชาการส่งเสริมการเกษตร</t>
  </si>
  <si>
    <t>5 ราย</t>
  </si>
  <si>
    <t>นางลักขณา นิลาลาด</t>
  </si>
  <si>
    <t>นักวิชาการส่งเสริมการเกษตรชำนาญการพิเศษ</t>
  </si>
  <si>
    <t>นางสาวสุธิษา สิมมา</t>
  </si>
  <si>
    <t>3 ก.พ. 69</t>
  </si>
  <si>
    <t>10 ก.พ. 69</t>
  </si>
  <si>
    <t>15 ม.ค. 69</t>
  </si>
  <si>
    <t>ครั้งที่ 1 : 20 ม.ค. 69</t>
  </si>
  <si>
    <t>ครั้งที่ 2 : 20 มี.ค. 69</t>
  </si>
  <si>
    <t>7 ม.ค. 69</t>
  </si>
  <si>
    <t>5 ม.ค. 69</t>
  </si>
  <si>
    <t>นางสาวนันท์มนัส บุนทรีรัตน์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</si>
</sst>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[$-D07041E]d\ mmmm\ yyyy;@"/>
  </numFmts>
  <fonts count="28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sz val="10"/>
      <name val="Arial"/>
      <family val="2"/>
    </font>
    <font>
      <sz val="16"/>
      <name val="BrowalliaUPC"/>
      <family val="2"/>
    </font>
    <font>
      <sz val="8"/>
      <name val="Aptos Narrow"/>
      <family val="2"/>
      <charset val="222"/>
      <scheme val="minor"/>
    </font>
    <font>
      <b/>
      <sz val="12"/>
      <name val="TH SarabunPSK"/>
      <family val="2"/>
      <charset val="222"/>
    </font>
    <font>
      <sz val="12"/>
      <name val="TH SarabunPSK"/>
      <family val="2"/>
      <charset val="22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1"/>
      <name val="Calibri"/>
      <family val="2"/>
    </font>
    <font>
      <u/>
      <sz val="12"/>
      <name val="TH SarabunPSK"/>
      <family val="2"/>
    </font>
    <font>
      <i/>
      <sz val="11"/>
      <name val="TH SarabunPSK"/>
      <family val="2"/>
    </font>
    <font>
      <i/>
      <u/>
      <sz val="11"/>
      <name val="TH SarabunPSK"/>
      <family val="2"/>
    </font>
    <font>
      <sz val="10"/>
      <name val="TH SarabunPSK"/>
      <family val="2"/>
    </font>
    <font>
      <i/>
      <u/>
      <sz val="11.5"/>
      <name val="TH SarabunPSK"/>
      <family val="2"/>
    </font>
    <font>
      <i/>
      <sz val="11.5"/>
      <name val="TH SarabunPSK"/>
      <family val="2"/>
    </font>
    <font>
      <b/>
      <sz val="14"/>
      <name val="TH SarabunPSK"/>
      <family val="2"/>
    </font>
    <font>
      <i/>
      <u/>
      <sz val="12"/>
      <name val="TH SarabunPSK"/>
      <family val="2"/>
    </font>
    <font>
      <b/>
      <sz val="11.5"/>
      <name val="TH SarabunPSK"/>
      <family val="2"/>
    </font>
    <font>
      <i/>
      <sz val="12"/>
      <name val="TH SarabunPSK"/>
      <family val="2"/>
      <charset val="222"/>
    </font>
    <font>
      <u/>
      <sz val="11"/>
      <name val="TH SarabunPSK"/>
      <family val="2"/>
    </font>
    <font>
      <b/>
      <sz val="16"/>
      <name val="TH SarabunIT๙"/>
      <family val="2"/>
    </font>
    <font>
      <sz val="16"/>
      <name val="TH SarabunIT๙"/>
      <family val="2"/>
    </font>
    <font>
      <u/>
      <sz val="16"/>
      <name val="TH SarabunIT๙"/>
      <family val="2"/>
    </font>
    <font>
      <i/>
      <u/>
      <sz val="16"/>
      <name val="TH SarabunIT๙"/>
      <family val="2"/>
    </font>
    <font>
      <i/>
      <sz val="16"/>
      <name val="TH SarabunIT๙"/>
      <family val="2"/>
    </font>
    <font>
      <sz val="16"/>
      <color rgb="FF1E293B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5">
    <xf numFmtId="0" fontId="0" fillId="0" borderId="0" xfId="0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left" vertical="center"/>
    </xf>
    <xf numFmtId="165" fontId="6" fillId="0" borderId="4" xfId="1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165" fontId="7" fillId="0" borderId="3" xfId="1" applyNumberFormat="1" applyFont="1" applyFill="1" applyBorder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165" fontId="8" fillId="2" borderId="6" xfId="1" applyNumberFormat="1" applyFont="1" applyFill="1" applyBorder="1" applyAlignment="1">
      <alignment horizontal="right" vertical="center"/>
    </xf>
    <xf numFmtId="0" fontId="7" fillId="0" borderId="3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165" fontId="7" fillId="0" borderId="6" xfId="1" applyNumberFormat="1" applyFont="1" applyFill="1" applyBorder="1" applyAlignment="1">
      <alignment horizontal="right" vertical="center"/>
    </xf>
    <xf numFmtId="165" fontId="7" fillId="0" borderId="5" xfId="1" applyNumberFormat="1" applyFont="1" applyBorder="1" applyAlignment="1">
      <alignment horizontal="right" vertical="center"/>
    </xf>
    <xf numFmtId="0" fontId="12" fillId="0" borderId="6" xfId="0" applyFont="1" applyBorder="1" applyAlignment="1">
      <alignment vertical="center" wrapText="1"/>
    </xf>
    <xf numFmtId="0" fontId="8" fillId="3" borderId="3" xfId="0" applyFont="1" applyFill="1" applyBorder="1" applyAlignment="1">
      <alignment vertical="center"/>
    </xf>
    <xf numFmtId="17" fontId="7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12" fillId="0" borderId="3" xfId="0" applyFont="1" applyBorder="1"/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" fontId="7" fillId="0" borderId="3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6" fillId="0" borderId="3" xfId="0" applyFont="1" applyBorder="1"/>
    <xf numFmtId="0" fontId="7" fillId="0" borderId="3" xfId="0" applyFont="1" applyBorder="1"/>
    <xf numFmtId="165" fontId="7" fillId="0" borderId="4" xfId="1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top" wrapText="1"/>
    </xf>
    <xf numFmtId="165" fontId="7" fillId="0" borderId="3" xfId="1" applyNumberFormat="1" applyFont="1" applyFill="1" applyBorder="1" applyAlignment="1">
      <alignment horizontal="right" vertical="top"/>
    </xf>
    <xf numFmtId="165" fontId="7" fillId="0" borderId="4" xfId="1" applyNumberFormat="1" applyFont="1" applyFill="1" applyBorder="1" applyAlignment="1">
      <alignment horizontal="right" vertical="top"/>
    </xf>
    <xf numFmtId="0" fontId="11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vertical="top"/>
    </xf>
    <xf numFmtId="0" fontId="7" fillId="0" borderId="3" xfId="0" quotePrefix="1" applyFont="1" applyBorder="1" applyAlignment="1">
      <alignment horizontal="center" vertical="top"/>
    </xf>
    <xf numFmtId="0" fontId="13" fillId="0" borderId="3" xfId="0" applyFont="1" applyBorder="1"/>
    <xf numFmtId="0" fontId="12" fillId="0" borderId="6" xfId="0" quotePrefix="1" applyFont="1" applyBorder="1" applyAlignment="1">
      <alignment horizontal="left" vertical="center"/>
    </xf>
    <xf numFmtId="0" fontId="12" fillId="0" borderId="3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17" fontId="6" fillId="0" borderId="3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9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top" wrapText="1"/>
    </xf>
    <xf numFmtId="165" fontId="7" fillId="0" borderId="5" xfId="1" applyNumberFormat="1" applyFont="1" applyFill="1" applyBorder="1" applyAlignment="1">
      <alignment horizontal="right" vertical="top"/>
    </xf>
    <xf numFmtId="165" fontId="7" fillId="0" borderId="3" xfId="1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top"/>
    </xf>
    <xf numFmtId="165" fontId="8" fillId="2" borderId="3" xfId="1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165" fontId="6" fillId="0" borderId="5" xfId="1" applyNumberFormat="1" applyFont="1" applyFill="1" applyBorder="1" applyAlignment="1">
      <alignment horizontal="right" vertical="top"/>
    </xf>
    <xf numFmtId="0" fontId="13" fillId="0" borderId="2" xfId="0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top"/>
    </xf>
    <xf numFmtId="165" fontId="7" fillId="0" borderId="6" xfId="1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top" wrapText="1"/>
    </xf>
    <xf numFmtId="0" fontId="12" fillId="0" borderId="9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2" fillId="0" borderId="8" xfId="0" applyFont="1" applyBorder="1" applyAlignment="1">
      <alignment vertical="center" wrapText="1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center"/>
    </xf>
    <xf numFmtId="17" fontId="9" fillId="0" borderId="3" xfId="0" applyNumberFormat="1" applyFont="1" applyBorder="1" applyAlignment="1">
      <alignment horizontal="center" vertical="top"/>
    </xf>
    <xf numFmtId="17" fontId="14" fillId="0" borderId="3" xfId="0" applyNumberFormat="1" applyFont="1" applyBorder="1" applyAlignment="1">
      <alignment horizontal="center" vertical="top"/>
    </xf>
    <xf numFmtId="0" fontId="7" fillId="0" borderId="3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17" fontId="7" fillId="0" borderId="3" xfId="0" applyNumberFormat="1" applyFont="1" applyBorder="1" applyAlignment="1">
      <alignment horizontal="center" vertical="top"/>
    </xf>
    <xf numFmtId="0" fontId="12" fillId="0" borderId="3" xfId="0" applyFont="1" applyBorder="1" applyAlignment="1">
      <alignment vertical="top"/>
    </xf>
    <xf numFmtId="0" fontId="13" fillId="0" borderId="3" xfId="0" applyFont="1" applyBorder="1" applyAlignment="1">
      <alignment vertical="top"/>
    </xf>
    <xf numFmtId="0" fontId="12" fillId="0" borderId="3" xfId="0" applyFont="1" applyBorder="1" applyAlignment="1">
      <alignment horizontal="left" vertical="top"/>
    </xf>
    <xf numFmtId="0" fontId="6" fillId="0" borderId="6" xfId="0" applyFont="1" applyBorder="1"/>
    <xf numFmtId="0" fontId="7" fillId="0" borderId="4" xfId="0" applyFont="1" applyBorder="1" applyAlignment="1">
      <alignment horizontal="left" vertical="center" wrapText="1"/>
    </xf>
    <xf numFmtId="0" fontId="13" fillId="0" borderId="6" xfId="0" quotePrefix="1" applyFont="1" applyBorder="1" applyAlignment="1">
      <alignment horizontal="left" vertical="center"/>
    </xf>
    <xf numFmtId="0" fontId="12" fillId="0" borderId="3" xfId="0" quotePrefix="1" applyFont="1" applyBorder="1" applyAlignment="1">
      <alignment horizontal="left" vertical="center"/>
    </xf>
    <xf numFmtId="0" fontId="7" fillId="5" borderId="6" xfId="0" applyFont="1" applyFill="1" applyBorder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0" fontId="7" fillId="0" borderId="6" xfId="0" quotePrefix="1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left" vertical="center"/>
    </xf>
    <xf numFmtId="0" fontId="7" fillId="0" borderId="3" xfId="0" quotePrefix="1" applyFont="1" applyBorder="1" applyAlignment="1">
      <alignment horizontal="left" vertical="center"/>
    </xf>
    <xf numFmtId="0" fontId="13" fillId="0" borderId="1" xfId="0" quotePrefix="1" applyFont="1" applyBorder="1" applyAlignment="1">
      <alignment horizontal="left" vertical="center"/>
    </xf>
    <xf numFmtId="0" fontId="12" fillId="0" borderId="2" xfId="0" quotePrefix="1" applyFont="1" applyBorder="1" applyAlignment="1">
      <alignment horizontal="left" vertical="center"/>
    </xf>
    <xf numFmtId="0" fontId="15" fillId="0" borderId="6" xfId="0" quotePrefix="1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9" fillId="0" borderId="0" xfId="0" applyFont="1"/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center" vertical="top" wrapText="1"/>
    </xf>
    <xf numFmtId="165" fontId="8" fillId="4" borderId="1" xfId="1" applyNumberFormat="1" applyFont="1" applyFill="1" applyBorder="1" applyAlignment="1">
      <alignment horizontal="right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center" vertical="top" wrapText="1"/>
    </xf>
    <xf numFmtId="165" fontId="8" fillId="4" borderId="3" xfId="1" applyNumberFormat="1" applyFont="1" applyFill="1" applyBorder="1" applyAlignment="1">
      <alignment horizontal="right" vertical="center"/>
    </xf>
    <xf numFmtId="165" fontId="7" fillId="4" borderId="4" xfId="1" applyNumberFormat="1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center"/>
    </xf>
    <xf numFmtId="0" fontId="8" fillId="2" borderId="6" xfId="0" quotePrefix="1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top"/>
    </xf>
    <xf numFmtId="165" fontId="7" fillId="2" borderId="6" xfId="1" applyNumberFormat="1" applyFont="1" applyFill="1" applyBorder="1" applyAlignment="1">
      <alignment horizontal="right" vertical="center"/>
    </xf>
    <xf numFmtId="165" fontId="7" fillId="2" borderId="5" xfId="1" applyNumberFormat="1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top"/>
    </xf>
    <xf numFmtId="165" fontId="8" fillId="2" borderId="5" xfId="1" applyNumberFormat="1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165" fontId="7" fillId="2" borderId="4" xfId="1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0" fontId="8" fillId="3" borderId="12" xfId="0" applyFont="1" applyFill="1" applyBorder="1" applyAlignment="1">
      <alignment horizontal="center" vertical="top"/>
    </xf>
    <xf numFmtId="165" fontId="8" fillId="3" borderId="12" xfId="1" applyNumberFormat="1" applyFont="1" applyFill="1" applyBorder="1" applyAlignment="1">
      <alignment horizontal="right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17" fontId="7" fillId="0" borderId="3" xfId="0" quotePrefix="1" applyNumberFormat="1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top"/>
    </xf>
    <xf numFmtId="165" fontId="7" fillId="2" borderId="3" xfId="1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horizontal="center" vertical="top"/>
    </xf>
    <xf numFmtId="165" fontId="8" fillId="2" borderId="2" xfId="1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165" fontId="7" fillId="0" borderId="8" xfId="1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left" vertical="center"/>
    </xf>
    <xf numFmtId="165" fontId="7" fillId="0" borderId="8" xfId="1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center"/>
    </xf>
    <xf numFmtId="0" fontId="7" fillId="0" borderId="8" xfId="0" quotePrefix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65" fontId="7" fillId="0" borderId="9" xfId="1" applyNumberFormat="1" applyFont="1" applyFill="1" applyBorder="1" applyAlignment="1">
      <alignment horizontal="right" vertical="center"/>
    </xf>
    <xf numFmtId="0" fontId="7" fillId="0" borderId="9" xfId="0" applyFont="1" applyBorder="1" applyAlignment="1">
      <alignment vertical="center"/>
    </xf>
    <xf numFmtId="165" fontId="7" fillId="0" borderId="9" xfId="1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top"/>
    </xf>
    <xf numFmtId="0" fontId="7" fillId="0" borderId="9" xfId="0" quotePrefix="1" applyFont="1" applyBorder="1" applyAlignment="1">
      <alignment horizontal="center" vertical="center"/>
    </xf>
    <xf numFmtId="17" fontId="7" fillId="0" borderId="9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165" fontId="7" fillId="2" borderId="9" xfId="1" applyNumberFormat="1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center" vertical="top"/>
    </xf>
    <xf numFmtId="165" fontId="8" fillId="3" borderId="3" xfId="1" applyNumberFormat="1" applyFont="1" applyFill="1" applyBorder="1" applyAlignment="1">
      <alignment horizontal="right" vertical="center"/>
    </xf>
    <xf numFmtId="165" fontId="7" fillId="3" borderId="3" xfId="1" applyNumberFormat="1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 vertical="top"/>
    </xf>
    <xf numFmtId="0" fontId="7" fillId="0" borderId="6" xfId="0" applyFont="1" applyBorder="1" applyAlignment="1">
      <alignment vertical="center"/>
    </xf>
    <xf numFmtId="0" fontId="14" fillId="0" borderId="9" xfId="0" applyFont="1" applyBorder="1" applyAlignment="1">
      <alignment horizontal="left" vertical="center"/>
    </xf>
    <xf numFmtId="0" fontId="7" fillId="5" borderId="6" xfId="0" applyFont="1" applyFill="1" applyBorder="1" applyAlignment="1">
      <alignment horizontal="center" vertical="top" wrapText="1"/>
    </xf>
    <xf numFmtId="0" fontId="7" fillId="5" borderId="6" xfId="0" applyFont="1" applyFill="1" applyBorder="1" applyAlignment="1">
      <alignment horizontal="left" vertical="top"/>
    </xf>
    <xf numFmtId="165" fontId="7" fillId="5" borderId="6" xfId="1" applyNumberFormat="1" applyFont="1" applyFill="1" applyBorder="1" applyAlignment="1">
      <alignment horizontal="right" vertical="top"/>
    </xf>
    <xf numFmtId="0" fontId="7" fillId="5" borderId="6" xfId="0" applyFont="1" applyFill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12" fillId="0" borderId="3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top"/>
    </xf>
    <xf numFmtId="0" fontId="12" fillId="0" borderId="6" xfId="0" applyFont="1" applyBorder="1" applyAlignment="1">
      <alignment vertical="top"/>
    </xf>
    <xf numFmtId="0" fontId="8" fillId="0" borderId="6" xfId="0" applyFont="1" applyBorder="1" applyAlignment="1">
      <alignment horizontal="center" vertical="top"/>
    </xf>
    <xf numFmtId="0" fontId="12" fillId="0" borderId="1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0" fontId="18" fillId="0" borderId="3" xfId="0" applyFont="1" applyBorder="1" applyAlignment="1">
      <alignment vertical="top"/>
    </xf>
    <xf numFmtId="0" fontId="7" fillId="0" borderId="15" xfId="0" applyFont="1" applyBorder="1" applyAlignment="1">
      <alignment horizontal="center" vertical="top"/>
    </xf>
    <xf numFmtId="0" fontId="8" fillId="2" borderId="5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top" wrapText="1"/>
    </xf>
    <xf numFmtId="165" fontId="8" fillId="3" borderId="10" xfId="1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165" fontId="7" fillId="0" borderId="8" xfId="1" applyNumberFormat="1" applyFont="1" applyFill="1" applyBorder="1" applyAlignment="1">
      <alignment horizontal="right" vertical="top"/>
    </xf>
    <xf numFmtId="0" fontId="7" fillId="0" borderId="1" xfId="0" applyFont="1" applyBorder="1" applyAlignment="1">
      <alignment vertical="top"/>
    </xf>
    <xf numFmtId="165" fontId="7" fillId="0" borderId="9" xfId="1" applyNumberFormat="1" applyFont="1" applyFill="1" applyBorder="1" applyAlignment="1">
      <alignment horizontal="right" vertical="top"/>
    </xf>
    <xf numFmtId="0" fontId="7" fillId="0" borderId="6" xfId="0" applyFont="1" applyBorder="1" applyAlignment="1">
      <alignment horizontal="center" vertical="top" wrapText="1"/>
    </xf>
    <xf numFmtId="165" fontId="7" fillId="0" borderId="6" xfId="1" applyNumberFormat="1" applyFont="1" applyFill="1" applyBorder="1" applyAlignment="1">
      <alignment horizontal="right" vertical="top"/>
    </xf>
    <xf numFmtId="165" fontId="7" fillId="0" borderId="5" xfId="1" applyNumberFormat="1" applyFont="1" applyFill="1" applyBorder="1" applyAlignment="1">
      <alignment horizontal="right" vertical="center"/>
    </xf>
    <xf numFmtId="0" fontId="8" fillId="3" borderId="3" xfId="0" applyFont="1" applyFill="1" applyBorder="1"/>
    <xf numFmtId="0" fontId="8" fillId="3" borderId="12" xfId="0" applyFont="1" applyFill="1" applyBorder="1" applyAlignment="1">
      <alignment horizontal="center" vertical="top" wrapText="1"/>
    </xf>
    <xf numFmtId="165" fontId="8" fillId="3" borderId="12" xfId="1" applyNumberFormat="1" applyFont="1" applyFill="1" applyBorder="1" applyAlignment="1">
      <alignment horizontal="right" vertical="top"/>
    </xf>
    <xf numFmtId="165" fontId="7" fillId="3" borderId="1" xfId="1" applyNumberFormat="1" applyFont="1" applyFill="1" applyBorder="1" applyAlignment="1">
      <alignment horizontal="right" vertical="center"/>
    </xf>
    <xf numFmtId="17" fontId="7" fillId="3" borderId="1" xfId="0" applyNumberFormat="1" applyFont="1" applyFill="1" applyBorder="1" applyAlignment="1">
      <alignment horizontal="center" vertical="center"/>
    </xf>
    <xf numFmtId="0" fontId="7" fillId="0" borderId="6" xfId="0" applyFont="1" applyBorder="1"/>
    <xf numFmtId="17" fontId="7" fillId="0" borderId="6" xfId="0" applyNumberFormat="1" applyFont="1" applyBorder="1" applyAlignment="1">
      <alignment horizontal="center" vertical="center"/>
    </xf>
    <xf numFmtId="0" fontId="8" fillId="3" borderId="3" xfId="0" quotePrefix="1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horizontal="left" vertical="center"/>
    </xf>
    <xf numFmtId="0" fontId="19" fillId="3" borderId="3" xfId="0" quotePrefix="1" applyFont="1" applyFill="1" applyBorder="1" applyAlignment="1">
      <alignment horizontal="left" vertical="center"/>
    </xf>
    <xf numFmtId="165" fontId="7" fillId="3" borderId="8" xfId="1" applyNumberFormat="1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center" vertical="center"/>
    </xf>
    <xf numFmtId="165" fontId="7" fillId="0" borderId="3" xfId="1" applyNumberFormat="1" applyFont="1" applyBorder="1" applyAlignment="1">
      <alignment horizontal="right" vertical="top"/>
    </xf>
    <xf numFmtId="165" fontId="7" fillId="0" borderId="4" xfId="1" applyNumberFormat="1" applyFont="1" applyBorder="1" applyAlignment="1">
      <alignment horizontal="right" vertical="top"/>
    </xf>
    <xf numFmtId="0" fontId="7" fillId="0" borderId="2" xfId="0" quotePrefix="1" applyFont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0" fontId="7" fillId="0" borderId="11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165" fontId="9" fillId="5" borderId="3" xfId="1" applyNumberFormat="1" applyFont="1" applyFill="1" applyBorder="1" applyAlignment="1">
      <alignment horizontal="right" vertical="top"/>
    </xf>
    <xf numFmtId="0" fontId="7" fillId="5" borderId="3" xfId="0" applyFont="1" applyFill="1" applyBorder="1" applyAlignment="1">
      <alignment horizontal="center" vertical="top"/>
    </xf>
    <xf numFmtId="0" fontId="7" fillId="5" borderId="5" xfId="0" applyFont="1" applyFill="1" applyBorder="1" applyAlignment="1">
      <alignment horizontal="center" vertical="top"/>
    </xf>
    <xf numFmtId="0" fontId="7" fillId="5" borderId="3" xfId="0" applyFont="1" applyFill="1" applyBorder="1" applyAlignment="1">
      <alignment horizontal="left" vertical="top"/>
    </xf>
    <xf numFmtId="17" fontId="7" fillId="5" borderId="3" xfId="0" applyNumberFormat="1" applyFont="1" applyFill="1" applyBorder="1" applyAlignment="1">
      <alignment horizontal="center" vertical="top"/>
    </xf>
    <xf numFmtId="165" fontId="7" fillId="5" borderId="5" xfId="1" applyNumberFormat="1" applyFont="1" applyFill="1" applyBorder="1" applyAlignment="1">
      <alignment horizontal="right" vertical="top"/>
    </xf>
    <xf numFmtId="17" fontId="7" fillId="0" borderId="3" xfId="0" quotePrefix="1" applyNumberFormat="1" applyFont="1" applyBorder="1" applyAlignment="1">
      <alignment horizontal="center" vertical="top"/>
    </xf>
    <xf numFmtId="0" fontId="7" fillId="0" borderId="13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8" fillId="2" borderId="6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center" vertical="top"/>
    </xf>
    <xf numFmtId="0" fontId="8" fillId="2" borderId="13" xfId="0" applyFont="1" applyFill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165" fontId="8" fillId="2" borderId="8" xfId="1" applyNumberFormat="1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2" fillId="0" borderId="6" xfId="0" quotePrefix="1" applyFont="1" applyBorder="1"/>
    <xf numFmtId="0" fontId="7" fillId="0" borderId="16" xfId="0" applyFont="1" applyBorder="1" applyAlignment="1">
      <alignment vertical="top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14" fillId="0" borderId="16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5" fontId="8" fillId="3" borderId="11" xfId="1" applyNumberFormat="1" applyFont="1" applyFill="1" applyBorder="1" applyAlignment="1">
      <alignment horizontal="right" vertical="center"/>
    </xf>
    <xf numFmtId="0" fontId="20" fillId="0" borderId="6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65" fontId="7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9" fillId="0" borderId="3" xfId="0" applyFont="1" applyBorder="1" applyAlignment="1">
      <alignment horizontal="left" vertical="top"/>
    </xf>
    <xf numFmtId="17" fontId="7" fillId="0" borderId="3" xfId="0" applyNumberFormat="1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9" fillId="0" borderId="0" xfId="0" applyFont="1" applyAlignment="1">
      <alignment horizontal="left"/>
    </xf>
    <xf numFmtId="165" fontId="7" fillId="0" borderId="3" xfId="1" applyNumberFormat="1" applyFont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top"/>
    </xf>
    <xf numFmtId="0" fontId="12" fillId="0" borderId="9" xfId="0" applyFont="1" applyBorder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165" fontId="7" fillId="0" borderId="2" xfId="1" applyNumberFormat="1" applyFont="1" applyBorder="1" applyAlignment="1">
      <alignment horizontal="right" vertical="center"/>
    </xf>
    <xf numFmtId="165" fontId="8" fillId="0" borderId="3" xfId="1" applyNumberFormat="1" applyFont="1" applyBorder="1" applyAlignment="1">
      <alignment horizontal="right" vertical="top"/>
    </xf>
    <xf numFmtId="165" fontId="8" fillId="0" borderId="6" xfId="1" applyNumberFormat="1" applyFont="1" applyBorder="1" applyAlignment="1">
      <alignment horizontal="right" vertical="top"/>
    </xf>
    <xf numFmtId="165" fontId="7" fillId="0" borderId="6" xfId="1" applyNumberFormat="1" applyFont="1" applyBorder="1" applyAlignment="1">
      <alignment horizontal="right" vertical="top"/>
    </xf>
    <xf numFmtId="165" fontId="6" fillId="0" borderId="5" xfId="1" applyNumberFormat="1" applyFont="1" applyFill="1" applyBorder="1" applyAlignment="1">
      <alignment horizontal="right" vertical="top" wrapText="1"/>
    </xf>
    <xf numFmtId="165" fontId="6" fillId="0" borderId="3" xfId="1" applyNumberFormat="1" applyFont="1" applyBorder="1" applyAlignment="1">
      <alignment horizontal="right" vertical="center"/>
    </xf>
    <xf numFmtId="165" fontId="5" fillId="0" borderId="4" xfId="1" applyNumberFormat="1" applyFont="1" applyBorder="1" applyAlignment="1">
      <alignment horizontal="right" vertical="center"/>
    </xf>
    <xf numFmtId="165" fontId="7" fillId="0" borderId="17" xfId="1" applyNumberFormat="1" applyFont="1" applyFill="1" applyBorder="1" applyAlignment="1">
      <alignment horizontal="right" vertical="center"/>
    </xf>
    <xf numFmtId="165" fontId="7" fillId="0" borderId="17" xfId="1" applyNumberFormat="1" applyFont="1" applyBorder="1" applyAlignment="1">
      <alignment horizontal="right" vertical="center"/>
    </xf>
    <xf numFmtId="0" fontId="23" fillId="0" borderId="0" xfId="0" applyFont="1"/>
    <xf numFmtId="0" fontId="22" fillId="0" borderId="14" xfId="0" applyFont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top" wrapText="1"/>
    </xf>
    <xf numFmtId="165" fontId="22" fillId="4" borderId="1" xfId="1" applyNumberFormat="1" applyFont="1" applyFill="1" applyBorder="1" applyAlignment="1">
      <alignment horizontal="right"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top" wrapText="1"/>
    </xf>
    <xf numFmtId="165" fontId="22" fillId="4" borderId="3" xfId="1" applyNumberFormat="1" applyFont="1" applyFill="1" applyBorder="1" applyAlignment="1">
      <alignment horizontal="right" vertical="center"/>
    </xf>
    <xf numFmtId="165" fontId="23" fillId="4" borderId="4" xfId="1" applyNumberFormat="1" applyFont="1" applyFill="1" applyBorder="1" applyAlignment="1">
      <alignment horizontal="right" vertical="center"/>
    </xf>
    <xf numFmtId="0" fontId="23" fillId="4" borderId="3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top"/>
    </xf>
    <xf numFmtId="165" fontId="23" fillId="2" borderId="6" xfId="1" applyNumberFormat="1" applyFont="1" applyFill="1" applyBorder="1" applyAlignment="1">
      <alignment horizontal="right" vertical="center"/>
    </xf>
    <xf numFmtId="165" fontId="23" fillId="2" borderId="5" xfId="1" applyNumberFormat="1" applyFont="1" applyFill="1" applyBorder="1" applyAlignment="1">
      <alignment horizontal="right" vertical="center"/>
    </xf>
    <xf numFmtId="0" fontId="23" fillId="2" borderId="6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top"/>
    </xf>
    <xf numFmtId="165" fontId="22" fillId="2" borderId="5" xfId="1" applyNumberFormat="1" applyFont="1" applyFill="1" applyBorder="1" applyAlignment="1">
      <alignment horizontal="right" vertical="center"/>
    </xf>
    <xf numFmtId="165" fontId="23" fillId="2" borderId="4" xfId="1" applyNumberFormat="1" applyFont="1" applyFill="1" applyBorder="1" applyAlignment="1">
      <alignment horizontal="right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center" vertical="top"/>
    </xf>
    <xf numFmtId="165" fontId="22" fillId="3" borderId="12" xfId="1" applyNumberFormat="1" applyFont="1" applyFill="1" applyBorder="1" applyAlignment="1">
      <alignment horizontal="right" vertical="center"/>
    </xf>
    <xf numFmtId="165" fontId="22" fillId="3" borderId="11" xfId="1" applyNumberFormat="1" applyFont="1" applyFill="1" applyBorder="1" applyAlignment="1">
      <alignment horizontal="right" vertical="center"/>
    </xf>
    <xf numFmtId="0" fontId="23" fillId="3" borderId="2" xfId="0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top"/>
    </xf>
    <xf numFmtId="165" fontId="23" fillId="0" borderId="3" xfId="1" applyNumberFormat="1" applyFont="1" applyFill="1" applyBorder="1" applyAlignment="1">
      <alignment horizontal="right" vertical="center"/>
    </xf>
    <xf numFmtId="165" fontId="23" fillId="0" borderId="3" xfId="1" applyNumberFormat="1" applyFont="1" applyBorder="1" applyAlignment="1">
      <alignment horizontal="right" vertical="center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top"/>
    </xf>
    <xf numFmtId="165" fontId="23" fillId="0" borderId="3" xfId="1" applyNumberFormat="1" applyFont="1" applyFill="1" applyBorder="1" applyAlignment="1">
      <alignment horizontal="right" vertical="top"/>
    </xf>
    <xf numFmtId="17" fontId="23" fillId="0" borderId="3" xfId="0" quotePrefix="1" applyNumberFormat="1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 wrapText="1"/>
    </xf>
    <xf numFmtId="0" fontId="23" fillId="2" borderId="8" xfId="0" applyFont="1" applyFill="1" applyBorder="1" applyAlignment="1">
      <alignment horizontal="center" vertical="top"/>
    </xf>
    <xf numFmtId="165" fontId="23" fillId="2" borderId="3" xfId="1" applyNumberFormat="1" applyFont="1" applyFill="1" applyBorder="1" applyAlignment="1">
      <alignment horizontal="right" vertical="center"/>
    </xf>
    <xf numFmtId="0" fontId="22" fillId="2" borderId="3" xfId="0" applyFont="1" applyFill="1" applyBorder="1" applyAlignment="1">
      <alignment vertical="center" wrapText="1"/>
    </xf>
    <xf numFmtId="0" fontId="22" fillId="2" borderId="8" xfId="0" applyFont="1" applyFill="1" applyBorder="1" applyAlignment="1">
      <alignment horizontal="center" vertical="top"/>
    </xf>
    <xf numFmtId="165" fontId="22" fillId="2" borderId="3" xfId="1" applyNumberFormat="1" applyFont="1" applyFill="1" applyBorder="1" applyAlignment="1">
      <alignment horizontal="right" vertical="center"/>
    </xf>
    <xf numFmtId="0" fontId="22" fillId="2" borderId="2" xfId="0" applyFont="1" applyFill="1" applyBorder="1" applyAlignment="1">
      <alignment vertical="center" wrapText="1"/>
    </xf>
    <xf numFmtId="0" fontId="22" fillId="2" borderId="10" xfId="0" applyFont="1" applyFill="1" applyBorder="1" applyAlignment="1">
      <alignment horizontal="center" vertical="top"/>
    </xf>
    <xf numFmtId="165" fontId="22" fillId="2" borderId="2" xfId="1" applyNumberFormat="1" applyFont="1" applyFill="1" applyBorder="1" applyAlignment="1">
      <alignment horizontal="right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8" xfId="0" applyFont="1" applyBorder="1" applyAlignment="1">
      <alignment vertical="center" wrapText="1"/>
    </xf>
    <xf numFmtId="0" fontId="23" fillId="0" borderId="6" xfId="0" applyFont="1" applyBorder="1" applyAlignment="1">
      <alignment horizontal="center" vertical="center"/>
    </xf>
    <xf numFmtId="0" fontId="23" fillId="0" borderId="4" xfId="0" applyFont="1" applyBorder="1" applyAlignment="1">
      <alignment horizontal="left" vertical="center" wrapText="1"/>
    </xf>
    <xf numFmtId="165" fontId="23" fillId="0" borderId="1" xfId="1" applyNumberFormat="1" applyFont="1" applyBorder="1" applyAlignment="1">
      <alignment horizontal="right" vertical="center"/>
    </xf>
    <xf numFmtId="165" fontId="23" fillId="0" borderId="3" xfId="1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9" xfId="0" applyFont="1" applyBorder="1" applyAlignment="1">
      <alignment vertical="center" wrapText="1"/>
    </xf>
    <xf numFmtId="165" fontId="23" fillId="0" borderId="6" xfId="1" applyNumberFormat="1" applyFont="1" applyFill="1" applyBorder="1" applyAlignment="1">
      <alignment horizontal="right" vertical="center"/>
    </xf>
    <xf numFmtId="0" fontId="23" fillId="0" borderId="8" xfId="0" applyFont="1" applyBorder="1" applyAlignment="1">
      <alignment horizontal="center" vertical="top"/>
    </xf>
    <xf numFmtId="165" fontId="23" fillId="0" borderId="8" xfId="1" applyNumberFormat="1" applyFont="1" applyFill="1" applyBorder="1" applyAlignment="1">
      <alignment horizontal="right" vertical="center"/>
    </xf>
    <xf numFmtId="0" fontId="23" fillId="0" borderId="8" xfId="0" applyFont="1" applyBorder="1" applyAlignment="1">
      <alignment horizontal="left" vertical="center"/>
    </xf>
    <xf numFmtId="165" fontId="23" fillId="0" borderId="8" xfId="1" applyNumberFormat="1" applyFont="1" applyBorder="1" applyAlignment="1">
      <alignment horizontal="right" vertical="center"/>
    </xf>
    <xf numFmtId="0" fontId="23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top"/>
    </xf>
    <xf numFmtId="0" fontId="23" fillId="0" borderId="8" xfId="0" quotePrefix="1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top"/>
    </xf>
    <xf numFmtId="165" fontId="23" fillId="0" borderId="9" xfId="1" applyNumberFormat="1" applyFont="1" applyFill="1" applyBorder="1" applyAlignment="1">
      <alignment horizontal="right" vertical="center"/>
    </xf>
    <xf numFmtId="165" fontId="23" fillId="0" borderId="4" xfId="1" applyNumberFormat="1" applyFont="1" applyBorder="1" applyAlignment="1">
      <alignment horizontal="right" vertical="center"/>
    </xf>
    <xf numFmtId="165" fontId="23" fillId="0" borderId="9" xfId="1" applyNumberFormat="1" applyFont="1" applyBorder="1" applyAlignment="1">
      <alignment horizontal="right" vertical="center"/>
    </xf>
    <xf numFmtId="0" fontId="23" fillId="0" borderId="9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top"/>
    </xf>
    <xf numFmtId="0" fontId="23" fillId="0" borderId="9" xfId="0" quotePrefix="1" applyFont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top"/>
    </xf>
    <xf numFmtId="165" fontId="22" fillId="3" borderId="3" xfId="1" applyNumberFormat="1" applyFont="1" applyFill="1" applyBorder="1" applyAlignment="1">
      <alignment horizontal="right" vertical="center"/>
    </xf>
    <xf numFmtId="0" fontId="23" fillId="3" borderId="3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top"/>
    </xf>
    <xf numFmtId="0" fontId="23" fillId="0" borderId="5" xfId="0" applyFont="1" applyBorder="1" applyAlignment="1">
      <alignment horizontal="center" vertical="top"/>
    </xf>
    <xf numFmtId="0" fontId="23" fillId="0" borderId="3" xfId="0" applyFont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23" fillId="0" borderId="6" xfId="0" applyFont="1" applyBorder="1" applyAlignment="1">
      <alignment horizontal="center" vertical="top"/>
    </xf>
    <xf numFmtId="0" fontId="23" fillId="0" borderId="6" xfId="0" applyFont="1" applyBorder="1" applyAlignment="1">
      <alignment horizontal="left" vertical="top" wrapText="1"/>
    </xf>
    <xf numFmtId="0" fontId="26" fillId="0" borderId="6" xfId="0" applyFont="1" applyBorder="1" applyAlignment="1">
      <alignment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3" xfId="0" quotePrefix="1" applyFont="1" applyBorder="1" applyAlignment="1">
      <alignment horizontal="left" vertical="center"/>
    </xf>
    <xf numFmtId="165" fontId="22" fillId="0" borderId="3" xfId="1" applyNumberFormat="1" applyFont="1" applyBorder="1" applyAlignment="1">
      <alignment horizontal="right" vertical="top"/>
    </xf>
    <xf numFmtId="0" fontId="23" fillId="0" borderId="3" xfId="0" applyFont="1" applyBorder="1" applyAlignment="1">
      <alignment horizontal="left" vertical="top"/>
    </xf>
    <xf numFmtId="165" fontId="23" fillId="0" borderId="3" xfId="1" applyNumberFormat="1" applyFont="1" applyBorder="1" applyAlignment="1">
      <alignment horizontal="right" vertical="top"/>
    </xf>
    <xf numFmtId="17" fontId="23" fillId="0" borderId="3" xfId="0" applyNumberFormat="1" applyFont="1" applyBorder="1" applyAlignment="1">
      <alignment horizontal="center" vertical="top"/>
    </xf>
    <xf numFmtId="0" fontId="26" fillId="0" borderId="3" xfId="0" applyFont="1" applyBorder="1" applyAlignment="1">
      <alignment vertical="top" wrapText="1"/>
    </xf>
    <xf numFmtId="0" fontId="22" fillId="0" borderId="3" xfId="0" applyFont="1" applyBorder="1" applyAlignment="1">
      <alignment horizontal="center" vertical="top"/>
    </xf>
    <xf numFmtId="0" fontId="22" fillId="0" borderId="6" xfId="0" applyFont="1" applyBorder="1" applyAlignment="1">
      <alignment horizontal="center" vertical="top"/>
    </xf>
    <xf numFmtId="165" fontId="22" fillId="0" borderId="6" xfId="1" applyNumberFormat="1" applyFont="1" applyBorder="1" applyAlignment="1">
      <alignment horizontal="right" vertical="top"/>
    </xf>
    <xf numFmtId="165" fontId="23" fillId="0" borderId="6" xfId="1" applyNumberFormat="1" applyFont="1" applyBorder="1" applyAlignment="1">
      <alignment horizontal="right" vertical="top"/>
    </xf>
    <xf numFmtId="0" fontId="23" fillId="0" borderId="6" xfId="0" applyFont="1" applyBorder="1" applyAlignment="1">
      <alignment horizontal="left" vertical="top"/>
    </xf>
    <xf numFmtId="0" fontId="22" fillId="2" borderId="5" xfId="0" applyFont="1" applyFill="1" applyBorder="1" applyAlignment="1">
      <alignment horizontal="center" vertical="top" wrapText="1"/>
    </xf>
    <xf numFmtId="0" fontId="23" fillId="2" borderId="1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3" fillId="0" borderId="4" xfId="0" applyFont="1" applyBorder="1" applyAlignment="1">
      <alignment horizontal="center" vertical="top" wrapText="1"/>
    </xf>
    <xf numFmtId="0" fontId="22" fillId="3" borderId="3" xfId="0" quotePrefix="1" applyFont="1" applyFill="1" applyBorder="1" applyAlignment="1">
      <alignment horizontal="left" vertical="center" wrapText="1"/>
    </xf>
    <xf numFmtId="0" fontId="22" fillId="3" borderId="4" xfId="0" applyFont="1" applyFill="1" applyBorder="1" applyAlignment="1">
      <alignment horizontal="center" vertical="top"/>
    </xf>
    <xf numFmtId="165" fontId="23" fillId="3" borderId="8" xfId="1" applyNumberFormat="1" applyFont="1" applyFill="1" applyBorder="1" applyAlignment="1">
      <alignment horizontal="right" vertical="center"/>
    </xf>
    <xf numFmtId="0" fontId="23" fillId="3" borderId="8" xfId="0" applyFont="1" applyFill="1" applyBorder="1" applyAlignment="1">
      <alignment horizontal="center" vertical="center"/>
    </xf>
    <xf numFmtId="165" fontId="23" fillId="0" borderId="4" xfId="1" applyNumberFormat="1" applyFont="1" applyBorder="1" applyAlignment="1">
      <alignment horizontal="right" vertical="top"/>
    </xf>
    <xf numFmtId="0" fontId="23" fillId="0" borderId="2" xfId="0" quotePrefix="1" applyFont="1" applyBorder="1" applyAlignment="1">
      <alignment horizontal="center" vertical="top"/>
    </xf>
    <xf numFmtId="0" fontId="23" fillId="0" borderId="3" xfId="0" quotePrefix="1" applyFont="1" applyBorder="1" applyAlignment="1">
      <alignment horizontal="center" vertical="top"/>
    </xf>
    <xf numFmtId="17" fontId="23" fillId="0" borderId="3" xfId="0" quotePrefix="1" applyNumberFormat="1" applyFont="1" applyBorder="1" applyAlignment="1">
      <alignment horizontal="center" vertical="top"/>
    </xf>
    <xf numFmtId="0" fontId="25" fillId="0" borderId="3" xfId="0" applyFont="1" applyBorder="1" applyAlignment="1">
      <alignment vertical="top" wrapText="1"/>
    </xf>
    <xf numFmtId="0" fontId="22" fillId="2" borderId="6" xfId="0" applyFont="1" applyFill="1" applyBorder="1" applyAlignment="1">
      <alignment vertical="center" wrapText="1"/>
    </xf>
    <xf numFmtId="0" fontId="23" fillId="0" borderId="17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4" fillId="0" borderId="0" xfId="0" applyFont="1" applyAlignment="1">
      <alignment horizontal="center" vertical="top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vertical="top"/>
    </xf>
    <xf numFmtId="0" fontId="22" fillId="4" borderId="1" xfId="0" applyFont="1" applyFill="1" applyBorder="1" applyAlignment="1">
      <alignment horizontal="left" vertical="center" wrapText="1"/>
    </xf>
    <xf numFmtId="0" fontId="22" fillId="4" borderId="3" xfId="0" applyFont="1" applyFill="1" applyBorder="1" applyAlignment="1">
      <alignment horizontal="left" vertical="center" wrapText="1"/>
    </xf>
    <xf numFmtId="0" fontId="22" fillId="2" borderId="6" xfId="0" quotePrefix="1" applyFont="1" applyFill="1" applyBorder="1" applyAlignment="1">
      <alignment horizontal="left" vertical="center" wrapText="1"/>
    </xf>
    <xf numFmtId="0" fontId="22" fillId="3" borderId="2" xfId="0" applyFont="1" applyFill="1" applyBorder="1" applyAlignment="1">
      <alignment vertical="center" wrapText="1"/>
    </xf>
    <xf numFmtId="0" fontId="25" fillId="0" borderId="3" xfId="0" applyFont="1" applyBorder="1" applyAlignment="1">
      <alignment wrapText="1"/>
    </xf>
    <xf numFmtId="0" fontId="26" fillId="0" borderId="3" xfId="0" applyFont="1" applyBorder="1" applyAlignment="1">
      <alignment wrapText="1"/>
    </xf>
    <xf numFmtId="0" fontId="25" fillId="0" borderId="3" xfId="0" applyFont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0" fontId="23" fillId="0" borderId="3" xfId="0" applyFont="1" applyBorder="1" applyAlignment="1">
      <alignment vertical="top" wrapText="1"/>
    </xf>
    <xf numFmtId="0" fontId="26" fillId="0" borderId="1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0" fontId="26" fillId="0" borderId="6" xfId="0" applyFont="1" applyBorder="1" applyAlignment="1">
      <alignment vertical="top" wrapText="1"/>
    </xf>
    <xf numFmtId="0" fontId="26" fillId="0" borderId="1" xfId="0" applyFont="1" applyBorder="1" applyAlignment="1">
      <alignment vertical="top" wrapText="1"/>
    </xf>
    <xf numFmtId="0" fontId="23" fillId="0" borderId="3" xfId="0" applyFont="1" applyBorder="1" applyAlignment="1">
      <alignment horizontal="left" vertical="center" wrapText="1"/>
    </xf>
    <xf numFmtId="0" fontId="23" fillId="0" borderId="16" xfId="0" applyFont="1" applyBorder="1" applyAlignment="1">
      <alignment vertical="top" wrapText="1"/>
    </xf>
    <xf numFmtId="0" fontId="23" fillId="0" borderId="0" xfId="0" applyFont="1" applyAlignment="1">
      <alignment wrapText="1"/>
    </xf>
    <xf numFmtId="0" fontId="23" fillId="4" borderId="6" xfId="0" applyFont="1" applyFill="1" applyBorder="1" applyAlignment="1">
      <alignment horizontal="left" vertical="center" wrapText="1"/>
    </xf>
    <xf numFmtId="0" fontId="23" fillId="4" borderId="3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23" fillId="3" borderId="11" xfId="0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23" fillId="2" borderId="6" xfId="0" applyFont="1" applyFill="1" applyBorder="1" applyAlignment="1">
      <alignment horizontal="left" vertical="center" wrapText="1"/>
    </xf>
    <xf numFmtId="0" fontId="23" fillId="3" borderId="3" xfId="0" applyFont="1" applyFill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top" wrapText="1"/>
    </xf>
    <xf numFmtId="0" fontId="23" fillId="3" borderId="4" xfId="0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top" wrapText="1"/>
    </xf>
    <xf numFmtId="0" fontId="23" fillId="0" borderId="0" xfId="0" applyFont="1" applyAlignment="1">
      <alignment horizontal="left" wrapText="1"/>
    </xf>
    <xf numFmtId="0" fontId="23" fillId="4" borderId="6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top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65" fontId="23" fillId="0" borderId="3" xfId="1" applyNumberFormat="1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24" fillId="0" borderId="3" xfId="0" applyFont="1" applyBorder="1" applyAlignment="1">
      <alignment horizontal="center" vertical="center"/>
    </xf>
    <xf numFmtId="166" fontId="23" fillId="0" borderId="3" xfId="0" quotePrefix="1" applyNumberFormat="1" applyFont="1" applyBorder="1" applyAlignment="1">
      <alignment horizontal="center" vertical="center"/>
    </xf>
    <xf numFmtId="165" fontId="23" fillId="0" borderId="3" xfId="1" applyNumberFormat="1" applyFont="1" applyFill="1" applyBorder="1" applyAlignment="1">
      <alignment horizontal="left" vertical="center"/>
    </xf>
    <xf numFmtId="15" fontId="23" fillId="0" borderId="3" xfId="0" applyNumberFormat="1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165" fontId="23" fillId="0" borderId="8" xfId="1" applyNumberFormat="1" applyFont="1" applyFill="1" applyBorder="1" applyAlignment="1">
      <alignment horizontal="left" vertical="center"/>
    </xf>
    <xf numFmtId="165" fontId="23" fillId="0" borderId="8" xfId="1" applyNumberFormat="1" applyFont="1" applyBorder="1" applyAlignment="1">
      <alignment horizontal="left" vertical="center"/>
    </xf>
    <xf numFmtId="17" fontId="23" fillId="0" borderId="3" xfId="0" quotePrefix="1" applyNumberFormat="1" applyFont="1" applyBorder="1" applyAlignment="1">
      <alignment horizontal="left" vertical="center"/>
    </xf>
    <xf numFmtId="0" fontId="23" fillId="0" borderId="8" xfId="0" quotePrefix="1" applyFont="1" applyBorder="1" applyAlignment="1">
      <alignment horizontal="left" vertical="center"/>
    </xf>
    <xf numFmtId="0" fontId="23" fillId="0" borderId="9" xfId="0" quotePrefix="1" applyFont="1" applyBorder="1" applyAlignment="1">
      <alignment horizontal="left" vertical="center"/>
    </xf>
    <xf numFmtId="165" fontId="23" fillId="0" borderId="15" xfId="1" applyNumberFormat="1" applyFont="1" applyBorder="1" applyAlignment="1">
      <alignment horizontal="right" vertical="center"/>
    </xf>
    <xf numFmtId="0" fontId="24" fillId="0" borderId="8" xfId="0" applyFont="1" applyBorder="1" applyAlignment="1">
      <alignment horizontal="center" vertical="center"/>
    </xf>
    <xf numFmtId="0" fontId="23" fillId="0" borderId="2" xfId="0" quotePrefix="1" applyFont="1" applyBorder="1" applyAlignment="1">
      <alignment horizontal="center" vertical="center"/>
    </xf>
    <xf numFmtId="0" fontId="23" fillId="0" borderId="16" xfId="0" applyFont="1" applyBorder="1" applyAlignment="1">
      <alignment horizontal="left" vertical="center" wrapText="1"/>
    </xf>
    <xf numFmtId="165" fontId="22" fillId="2" borderId="10" xfId="1" applyNumberFormat="1" applyFont="1" applyFill="1" applyBorder="1" applyAlignment="1">
      <alignment horizontal="right" vertical="center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left" vertical="center" wrapText="1"/>
    </xf>
    <xf numFmtId="0" fontId="23" fillId="2" borderId="10" xfId="0" applyFont="1" applyFill="1" applyBorder="1" applyAlignment="1">
      <alignment horizontal="center" vertical="center"/>
    </xf>
    <xf numFmtId="0" fontId="23" fillId="0" borderId="14" xfId="0" applyFont="1" applyBorder="1" applyAlignment="1">
      <alignment wrapText="1"/>
    </xf>
    <xf numFmtId="0" fontId="23" fillId="0" borderId="14" xfId="0" applyFont="1" applyBorder="1" applyAlignment="1">
      <alignment horizontal="center" vertical="top" wrapText="1"/>
    </xf>
    <xf numFmtId="165" fontId="23" fillId="0" borderId="14" xfId="1" applyNumberFormat="1" applyFont="1" applyFill="1" applyBorder="1" applyAlignment="1">
      <alignment horizontal="right" vertical="top"/>
    </xf>
    <xf numFmtId="165" fontId="23" fillId="0" borderId="14" xfId="1" applyNumberFormat="1" applyFont="1" applyBorder="1" applyAlignment="1">
      <alignment horizontal="right" vertical="center"/>
    </xf>
    <xf numFmtId="0" fontId="23" fillId="0" borderId="14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top"/>
    </xf>
    <xf numFmtId="0" fontId="23" fillId="0" borderId="14" xfId="0" applyFont="1" applyBorder="1" applyAlignment="1">
      <alignment horizontal="right"/>
    </xf>
    <xf numFmtId="0" fontId="23" fillId="0" borderId="14" xfId="0" applyFont="1" applyBorder="1" applyAlignment="1">
      <alignment horizontal="center" wrapText="1"/>
    </xf>
    <xf numFmtId="0" fontId="23" fillId="0" borderId="14" xfId="0" applyFont="1" applyBorder="1" applyAlignment="1">
      <alignment horizontal="left" wrapText="1"/>
    </xf>
    <xf numFmtId="0" fontId="23" fillId="0" borderId="14" xfId="0" applyFont="1" applyBorder="1"/>
    <xf numFmtId="0" fontId="23" fillId="0" borderId="14" xfId="0" applyFont="1" applyBorder="1" applyAlignment="1">
      <alignment horizontal="center" vertical="center"/>
    </xf>
    <xf numFmtId="0" fontId="26" fillId="0" borderId="16" xfId="0" applyFont="1" applyBorder="1" applyAlignment="1">
      <alignment wrapText="1"/>
    </xf>
    <xf numFmtId="0" fontId="23" fillId="0" borderId="16" xfId="0" applyFont="1" applyBorder="1" applyAlignment="1">
      <alignment horizontal="center" vertical="top" wrapText="1"/>
    </xf>
    <xf numFmtId="165" fontId="23" fillId="0" borderId="16" xfId="1" applyNumberFormat="1" applyFont="1" applyFill="1" applyBorder="1" applyAlignment="1">
      <alignment horizontal="right" vertical="top"/>
    </xf>
    <xf numFmtId="165" fontId="23" fillId="0" borderId="16" xfId="1" applyNumberFormat="1" applyFont="1" applyBorder="1" applyAlignment="1">
      <alignment horizontal="right" vertical="center"/>
    </xf>
    <xf numFmtId="17" fontId="23" fillId="0" borderId="16" xfId="0" quotePrefix="1" applyNumberFormat="1" applyFont="1" applyBorder="1" applyAlignment="1">
      <alignment horizontal="center" vertical="center"/>
    </xf>
    <xf numFmtId="0" fontId="26" fillId="0" borderId="18" xfId="0" applyFont="1" applyBorder="1" applyAlignment="1">
      <alignment wrapText="1"/>
    </xf>
    <xf numFmtId="0" fontId="23" fillId="0" borderId="18" xfId="0" applyFont="1" applyBorder="1" applyAlignment="1">
      <alignment horizontal="center" vertical="top" wrapText="1"/>
    </xf>
    <xf numFmtId="165" fontId="23" fillId="0" borderId="18" xfId="1" applyNumberFormat="1" applyFont="1" applyFill="1" applyBorder="1" applyAlignment="1">
      <alignment horizontal="right" vertical="top"/>
    </xf>
    <xf numFmtId="165" fontId="23" fillId="0" borderId="18" xfId="1" applyNumberFormat="1" applyFont="1" applyBorder="1" applyAlignment="1">
      <alignment horizontal="right" vertical="center"/>
    </xf>
    <xf numFmtId="0" fontId="23" fillId="0" borderId="18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left" vertical="center" wrapText="1"/>
    </xf>
    <xf numFmtId="17" fontId="23" fillId="0" borderId="18" xfId="0" quotePrefix="1" applyNumberFormat="1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vertical="center" wrapText="1"/>
    </xf>
    <xf numFmtId="0" fontId="23" fillId="0" borderId="16" xfId="0" applyFont="1" applyBorder="1" applyAlignment="1">
      <alignment horizontal="center" vertical="top"/>
    </xf>
    <xf numFmtId="165" fontId="23" fillId="0" borderId="16" xfId="1" applyNumberFormat="1" applyFont="1" applyFill="1" applyBorder="1" applyAlignment="1">
      <alignment horizontal="right" vertical="center"/>
    </xf>
    <xf numFmtId="0" fontId="23" fillId="0" borderId="20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left" vertical="center"/>
    </xf>
    <xf numFmtId="165" fontId="23" fillId="0" borderId="18" xfId="1" applyNumberFormat="1" applyFont="1" applyFill="1" applyBorder="1" applyAlignment="1">
      <alignment horizontal="left" vertical="center"/>
    </xf>
    <xf numFmtId="0" fontId="23" fillId="0" borderId="21" xfId="0" applyFont="1" applyBorder="1" applyAlignment="1">
      <alignment horizontal="left" vertical="center" wrapText="1"/>
    </xf>
    <xf numFmtId="15" fontId="23" fillId="0" borderId="18" xfId="0" applyNumberFormat="1" applyFont="1" applyBorder="1" applyAlignment="1">
      <alignment horizontal="left" vertical="center"/>
    </xf>
    <xf numFmtId="0" fontId="23" fillId="0" borderId="21" xfId="0" applyFont="1" applyBorder="1" applyAlignment="1">
      <alignment horizontal="left" vertical="center"/>
    </xf>
    <xf numFmtId="0" fontId="23" fillId="0" borderId="20" xfId="0" applyFont="1" applyBorder="1" applyAlignment="1">
      <alignment vertical="center" wrapText="1"/>
    </xf>
    <xf numFmtId="0" fontId="24" fillId="0" borderId="18" xfId="0" applyFont="1" applyBorder="1" applyAlignment="1">
      <alignment horizontal="center" vertical="top"/>
    </xf>
    <xf numFmtId="165" fontId="23" fillId="0" borderId="18" xfId="1" applyNumberFormat="1" applyFont="1" applyFill="1" applyBorder="1" applyAlignment="1">
      <alignment horizontal="right" vertical="center"/>
    </xf>
    <xf numFmtId="0" fontId="23" fillId="0" borderId="22" xfId="0" applyFont="1" applyBorder="1" applyAlignment="1">
      <alignment horizontal="left" vertical="center" wrapText="1"/>
    </xf>
    <xf numFmtId="0" fontId="22" fillId="2" borderId="16" xfId="0" applyFont="1" applyFill="1" applyBorder="1" applyAlignment="1">
      <alignment vertical="center" wrapText="1"/>
    </xf>
    <xf numFmtId="0" fontId="22" fillId="2" borderId="19" xfId="0" applyFont="1" applyFill="1" applyBorder="1" applyAlignment="1">
      <alignment horizontal="center" vertical="top"/>
    </xf>
    <xf numFmtId="165" fontId="22" fillId="2" borderId="16" xfId="1" applyNumberFormat="1" applyFont="1" applyFill="1" applyBorder="1" applyAlignment="1">
      <alignment horizontal="right" vertical="center"/>
    </xf>
    <xf numFmtId="165" fontId="23" fillId="2" borderId="16" xfId="1" applyNumberFormat="1" applyFont="1" applyFill="1" applyBorder="1" applyAlignment="1">
      <alignment horizontal="right" vertical="center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left" vertical="center" wrapText="1"/>
    </xf>
    <xf numFmtId="0" fontId="23" fillId="2" borderId="16" xfId="0" applyFont="1" applyFill="1" applyBorder="1" applyAlignment="1">
      <alignment horizontal="center" vertical="center"/>
    </xf>
    <xf numFmtId="0" fontId="23" fillId="2" borderId="17" xfId="0" applyFont="1" applyFill="1" applyBorder="1" applyAlignment="1">
      <alignment horizontal="center" vertical="center"/>
    </xf>
    <xf numFmtId="0" fontId="22" fillId="2" borderId="18" xfId="0" applyFont="1" applyFill="1" applyBorder="1" applyAlignment="1">
      <alignment vertical="center" wrapText="1"/>
    </xf>
    <xf numFmtId="0" fontId="22" fillId="2" borderId="20" xfId="0" applyFont="1" applyFill="1" applyBorder="1" applyAlignment="1">
      <alignment horizontal="center" vertical="top"/>
    </xf>
    <xf numFmtId="165" fontId="22" fillId="2" borderId="18" xfId="1" applyNumberFormat="1" applyFont="1" applyFill="1" applyBorder="1" applyAlignment="1">
      <alignment horizontal="right" vertical="center"/>
    </xf>
    <xf numFmtId="0" fontId="23" fillId="2" borderId="18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left" vertical="center" wrapText="1"/>
    </xf>
    <xf numFmtId="0" fontId="23" fillId="2" borderId="18" xfId="0" applyFont="1" applyFill="1" applyBorder="1" applyAlignment="1">
      <alignment horizontal="center" vertical="center"/>
    </xf>
    <xf numFmtId="0" fontId="23" fillId="2" borderId="21" xfId="0" applyFont="1" applyFill="1" applyBorder="1" applyAlignment="1">
      <alignment horizontal="center" vertical="center"/>
    </xf>
    <xf numFmtId="0" fontId="26" fillId="0" borderId="23" xfId="0" applyFont="1" applyBorder="1" applyAlignment="1">
      <alignment vertical="center" wrapText="1"/>
    </xf>
    <xf numFmtId="0" fontId="23" fillId="0" borderId="24" xfId="0" applyFont="1" applyBorder="1" applyAlignment="1">
      <alignment horizontal="center" vertical="top"/>
    </xf>
    <xf numFmtId="165" fontId="23" fillId="0" borderId="24" xfId="1" applyNumberFormat="1" applyFont="1" applyFill="1" applyBorder="1" applyAlignment="1">
      <alignment horizontal="right" vertical="center"/>
    </xf>
    <xf numFmtId="165" fontId="23" fillId="0" borderId="24" xfId="1" applyNumberFormat="1" applyFont="1" applyBorder="1" applyAlignment="1">
      <alignment horizontal="right" vertical="center"/>
    </xf>
    <xf numFmtId="0" fontId="23" fillId="0" borderId="24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17" fontId="23" fillId="0" borderId="6" xfId="0" applyNumberFormat="1" applyFont="1" applyBorder="1" applyAlignment="1">
      <alignment horizontal="center" vertical="top"/>
    </xf>
    <xf numFmtId="0" fontId="26" fillId="0" borderId="18" xfId="0" applyFont="1" applyBorder="1" applyAlignment="1">
      <alignment vertical="center" wrapText="1"/>
    </xf>
    <xf numFmtId="0" fontId="23" fillId="0" borderId="20" xfId="0" applyFont="1" applyBorder="1" applyAlignment="1">
      <alignment horizontal="center" vertical="top"/>
    </xf>
    <xf numFmtId="165" fontId="23" fillId="0" borderId="20" xfId="1" applyNumberFormat="1" applyFont="1" applyFill="1" applyBorder="1" applyAlignment="1">
      <alignment horizontal="right" vertical="center"/>
    </xf>
    <xf numFmtId="165" fontId="23" fillId="0" borderId="20" xfId="1" applyNumberFormat="1" applyFont="1" applyBorder="1" applyAlignment="1">
      <alignment horizontal="right" vertical="center"/>
    </xf>
    <xf numFmtId="0" fontId="23" fillId="0" borderId="20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top"/>
    </xf>
    <xf numFmtId="165" fontId="23" fillId="0" borderId="16" xfId="1" applyNumberFormat="1" applyFont="1" applyBorder="1" applyAlignment="1">
      <alignment horizontal="right" vertical="top"/>
    </xf>
    <xf numFmtId="0" fontId="23" fillId="0" borderId="23" xfId="0" applyFont="1" applyBorder="1" applyAlignment="1">
      <alignment horizontal="center" vertical="top" wrapText="1"/>
    </xf>
    <xf numFmtId="0" fontId="23" fillId="0" borderId="16" xfId="0" applyFont="1" applyBorder="1" applyAlignment="1">
      <alignment horizontal="left" vertical="top" wrapText="1"/>
    </xf>
    <xf numFmtId="17" fontId="23" fillId="0" borderId="16" xfId="0" quotePrefix="1" applyNumberFormat="1" applyFont="1" applyBorder="1" applyAlignment="1">
      <alignment horizontal="center" vertical="top"/>
    </xf>
    <xf numFmtId="0" fontId="25" fillId="0" borderId="18" xfId="0" applyFont="1" applyBorder="1" applyAlignment="1">
      <alignment vertical="top" wrapText="1"/>
    </xf>
    <xf numFmtId="165" fontId="23" fillId="0" borderId="18" xfId="1" applyNumberFormat="1" applyFont="1" applyBorder="1" applyAlignment="1">
      <alignment horizontal="right" vertical="top"/>
    </xf>
    <xf numFmtId="0" fontId="23" fillId="0" borderId="18" xfId="0" applyFont="1" applyBorder="1" applyAlignment="1">
      <alignment horizontal="left" vertical="top" wrapText="1"/>
    </xf>
    <xf numFmtId="17" fontId="23" fillId="0" borderId="18" xfId="0" applyNumberFormat="1" applyFont="1" applyBorder="1" applyAlignment="1">
      <alignment horizontal="center" vertical="top"/>
    </xf>
    <xf numFmtId="0" fontId="26" fillId="0" borderId="16" xfId="0" applyFont="1" applyBorder="1" applyAlignment="1">
      <alignment vertical="top" wrapText="1"/>
    </xf>
    <xf numFmtId="0" fontId="22" fillId="0" borderId="16" xfId="0" applyFont="1" applyBorder="1" applyAlignment="1">
      <alignment horizontal="center" vertical="top"/>
    </xf>
    <xf numFmtId="165" fontId="22" fillId="0" borderId="16" xfId="1" applyNumberFormat="1" applyFont="1" applyBorder="1" applyAlignment="1">
      <alignment horizontal="right" vertical="top"/>
    </xf>
    <xf numFmtId="0" fontId="26" fillId="0" borderId="18" xfId="0" applyFont="1" applyBorder="1" applyAlignment="1">
      <alignment vertical="top" wrapText="1"/>
    </xf>
    <xf numFmtId="0" fontId="22" fillId="0" borderId="18" xfId="0" applyFont="1" applyBorder="1" applyAlignment="1">
      <alignment horizontal="center" vertical="top"/>
    </xf>
    <xf numFmtId="165" fontId="22" fillId="0" borderId="18" xfId="1" applyNumberFormat="1" applyFont="1" applyBorder="1" applyAlignment="1">
      <alignment horizontal="right" vertical="top"/>
    </xf>
    <xf numFmtId="0" fontId="23" fillId="0" borderId="18" xfId="0" applyFont="1" applyBorder="1" applyAlignment="1">
      <alignment horizontal="center" vertical="top"/>
    </xf>
    <xf numFmtId="17" fontId="23" fillId="0" borderId="16" xfId="0" applyNumberFormat="1" applyFont="1" applyBorder="1" applyAlignment="1">
      <alignment horizontal="center" vertical="top"/>
    </xf>
    <xf numFmtId="165" fontId="23" fillId="0" borderId="5" xfId="1" applyNumberFormat="1" applyFont="1" applyBorder="1" applyAlignment="1">
      <alignment horizontal="right" vertical="top"/>
    </xf>
    <xf numFmtId="0" fontId="23" fillId="0" borderId="5" xfId="0" applyFont="1" applyBorder="1" applyAlignment="1">
      <alignment horizontal="left" vertical="top" wrapText="1"/>
    </xf>
    <xf numFmtId="0" fontId="22" fillId="2" borderId="21" xfId="0" applyFont="1" applyFill="1" applyBorder="1" applyAlignment="1">
      <alignment horizontal="center" vertical="top" wrapText="1"/>
    </xf>
    <xf numFmtId="165" fontId="23" fillId="2" borderId="21" xfId="1" applyNumberFormat="1" applyFont="1" applyFill="1" applyBorder="1" applyAlignment="1">
      <alignment horizontal="right" vertical="center"/>
    </xf>
    <xf numFmtId="0" fontId="27" fillId="0" borderId="12" xfId="0" applyFont="1" applyBorder="1" applyAlignment="1">
      <alignment horizontal="center" vertical="center" wrapText="1"/>
    </xf>
    <xf numFmtId="165" fontId="23" fillId="0" borderId="17" xfId="1" applyNumberFormat="1" applyFont="1" applyBorder="1" applyAlignment="1">
      <alignment horizontal="right" vertical="top"/>
    </xf>
    <xf numFmtId="0" fontId="26" fillId="0" borderId="16" xfId="0" applyFont="1" applyBorder="1" applyAlignment="1">
      <alignment vertical="center" wrapText="1"/>
    </xf>
    <xf numFmtId="0" fontId="23" fillId="0" borderId="23" xfId="0" applyFont="1" applyBorder="1" applyAlignment="1">
      <alignment wrapText="1"/>
    </xf>
    <xf numFmtId="0" fontId="23" fillId="0" borderId="25" xfId="0" applyFont="1" applyBorder="1" applyAlignment="1">
      <alignment horizontal="center" vertical="top" wrapText="1"/>
    </xf>
    <xf numFmtId="165" fontId="23" fillId="0" borderId="23" xfId="1" applyNumberFormat="1" applyFont="1" applyFill="1" applyBorder="1" applyAlignment="1">
      <alignment horizontal="right" vertical="top"/>
    </xf>
    <xf numFmtId="165" fontId="23" fillId="0" borderId="25" xfId="1" applyNumberFormat="1" applyFont="1" applyFill="1" applyBorder="1" applyAlignment="1">
      <alignment horizontal="right" vertical="center"/>
    </xf>
    <xf numFmtId="0" fontId="23" fillId="0" borderId="23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left" vertical="center" wrapText="1"/>
    </xf>
    <xf numFmtId="17" fontId="23" fillId="0" borderId="23" xfId="0" applyNumberFormat="1" applyFont="1" applyBorder="1" applyAlignment="1">
      <alignment horizontal="center" vertical="center"/>
    </xf>
    <xf numFmtId="165" fontId="23" fillId="2" borderId="18" xfId="1" applyNumberFormat="1" applyFont="1" applyFill="1" applyBorder="1" applyAlignment="1">
      <alignment horizontal="right" vertical="center"/>
    </xf>
    <xf numFmtId="0" fontId="26" fillId="0" borderId="23" xfId="0" applyFont="1" applyBorder="1" applyAlignment="1">
      <alignment vertical="top" wrapText="1"/>
    </xf>
    <xf numFmtId="0" fontId="23" fillId="0" borderId="26" xfId="0" applyFont="1" applyBorder="1" applyAlignment="1">
      <alignment horizontal="center" vertical="top"/>
    </xf>
    <xf numFmtId="165" fontId="23" fillId="0" borderId="23" xfId="1" applyNumberFormat="1" applyFont="1" applyBorder="1" applyAlignment="1">
      <alignment horizontal="right" vertical="top"/>
    </xf>
    <xf numFmtId="0" fontId="23" fillId="0" borderId="16" xfId="0" quotePrefix="1" applyFont="1" applyBorder="1" applyAlignment="1">
      <alignment horizontal="center" vertical="top"/>
    </xf>
    <xf numFmtId="165" fontId="23" fillId="0" borderId="3" xfId="1" applyNumberFormat="1" applyFont="1" applyBorder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165" fontId="23" fillId="0" borderId="16" xfId="1" applyNumberFormat="1" applyFont="1" applyFill="1" applyBorder="1" applyAlignment="1">
      <alignment horizontal="left" vertical="center"/>
    </xf>
    <xf numFmtId="165" fontId="23" fillId="0" borderId="16" xfId="1" applyNumberFormat="1" applyFont="1" applyBorder="1" applyAlignment="1">
      <alignment horizontal="left" vertical="center"/>
    </xf>
    <xf numFmtId="0" fontId="23" fillId="0" borderId="16" xfId="0" quotePrefix="1" applyFont="1" applyBorder="1" applyAlignment="1">
      <alignment horizontal="left" vertical="center"/>
    </xf>
    <xf numFmtId="0" fontId="23" fillId="2" borderId="20" xfId="0" applyFont="1" applyFill="1" applyBorder="1" applyAlignment="1">
      <alignment horizontal="center" vertical="top"/>
    </xf>
    <xf numFmtId="0" fontId="26" fillId="0" borderId="14" xfId="0" applyFont="1" applyBorder="1" applyAlignment="1">
      <alignment vertical="center" wrapText="1"/>
    </xf>
    <xf numFmtId="165" fontId="23" fillId="0" borderId="14" xfId="1" applyNumberFormat="1" applyFont="1" applyBorder="1" applyAlignment="1">
      <alignment horizontal="right" vertical="top"/>
    </xf>
    <xf numFmtId="0" fontId="23" fillId="0" borderId="14" xfId="0" applyFont="1" applyBorder="1" applyAlignment="1">
      <alignment horizontal="left" vertical="top" wrapText="1"/>
    </xf>
    <xf numFmtId="17" fontId="23" fillId="0" borderId="14" xfId="0" applyNumberFormat="1" applyFont="1" applyBorder="1" applyAlignment="1">
      <alignment horizontal="center" vertical="top"/>
    </xf>
    <xf numFmtId="0" fontId="17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165" fontId="8" fillId="0" borderId="14" xfId="1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165" fontId="22" fillId="0" borderId="14" xfId="1" applyNumberFormat="1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/>
    </xf>
  </cellXfs>
  <cellStyles count="18">
    <cellStyle name="Comma 2" xfId="2" xr:uid="{00000000-0005-0000-0000-000001000000}"/>
    <cellStyle name="Comma 2 2" xfId="4" xr:uid="{00000000-0005-0000-0000-000002000000}"/>
    <cellStyle name="Comma 2 2 2" xfId="16" xr:uid="{A80611DE-AFF0-4CD6-AFD7-23F35EBB4F0D}"/>
    <cellStyle name="Normal 2" xfId="5" xr:uid="{00000000-0005-0000-0000-000004000000}"/>
    <cellStyle name="Normal 2 2" xfId="13" xr:uid="{33AA53AB-172E-4E97-AB31-D87CEE2AD09E}"/>
    <cellStyle name="เครื่องหมายจุลภาค 2" xfId="9" xr:uid="{00000000-0005-0000-0000-000005000000}"/>
    <cellStyle name="เครื่องหมายจุลภาค 3" xfId="10" xr:uid="{00000000-0005-0000-0000-000006000000}"/>
    <cellStyle name="เครื่องหมายจุลภาค_แผนดำเนินงานและใช้จ่าย ปี54 จิรวิทย์" xfId="6" xr:uid="{00000000-0005-0000-0000-000007000000}"/>
    <cellStyle name="เครื่องหมายสกุลเงิน_แผนดำเนินงานและใช้จ่าย ปี54 จิรวิทย์" xfId="7" xr:uid="{00000000-0005-0000-0000-000008000000}"/>
    <cellStyle name="จุลภาค" xfId="1" builtinId="3"/>
    <cellStyle name="จุลภาค 2" xfId="3" xr:uid="{00000000-0005-0000-0000-000009000000}"/>
    <cellStyle name="จุลภาค 2 2" xfId="17" xr:uid="{E69974AE-554B-40B6-A98E-C03F7EB795E1}"/>
    <cellStyle name="จุลภาค 3" xfId="8" xr:uid="{00000000-0005-0000-0000-00000A000000}"/>
    <cellStyle name="จุลภาค 4" xfId="11" xr:uid="{1B0BC8B4-1419-4FC1-98DC-1DDCA8351E90}"/>
    <cellStyle name="จุลภาค 5" xfId="14" xr:uid="{185B7D21-8C70-4DD8-8057-6C11822F70FC}"/>
    <cellStyle name="จุลภาค 6" xfId="15" xr:uid="{64DE1183-FCDF-45A2-B751-593FBC70CF42}"/>
    <cellStyle name="ปกติ" xfId="0" builtinId="0"/>
    <cellStyle name="ปกติ 2" xfId="12" xr:uid="{C991D4E5-513E-4865-BD2B-8D545B3E8E0A}"/>
  </cellStyles>
  <dxfs count="0"/>
  <tableStyles count="0" defaultTableStyle="TableStyleMedium2" defaultPivotStyle="PivotStyleLight16"/>
  <colors>
    <mruColors>
      <color rgb="FFFFFF99"/>
      <color rgb="FFFFFF66"/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H456"/>
  <sheetViews>
    <sheetView view="pageLayout" topLeftCell="A5" zoomScale="120" zoomScaleNormal="140" zoomScaleSheetLayoutView="90" zoomScalePageLayoutView="120" workbookViewId="0">
      <selection activeCell="E19" sqref="E19"/>
    </sheetView>
  </sheetViews>
  <sheetFormatPr defaultColWidth="9" defaultRowHeight="17" x14ac:dyDescent="0.6"/>
  <cols>
    <col min="1" max="1" width="49" style="95" customWidth="1"/>
    <col min="2" max="2" width="10.5" style="270" customWidth="1"/>
    <col min="3" max="3" width="7.83203125" style="253" customWidth="1"/>
    <col min="4" max="4" width="7.75" style="253" customWidth="1"/>
    <col min="5" max="5" width="12.83203125" style="261" customWidth="1"/>
    <col min="6" max="6" width="19" style="265" customWidth="1"/>
    <col min="7" max="7" width="11.25" style="95" customWidth="1"/>
    <col min="8" max="8" width="18.75" style="261" customWidth="1"/>
    <col min="9" max="16384" width="9" style="95"/>
  </cols>
  <sheetData>
    <row r="1" spans="1:8" ht="21" x14ac:dyDescent="0.6">
      <c r="A1" s="577" t="s">
        <v>399</v>
      </c>
      <c r="B1" s="577"/>
      <c r="C1" s="577"/>
      <c r="D1" s="577"/>
      <c r="E1" s="577"/>
      <c r="F1" s="577"/>
      <c r="G1" s="577"/>
      <c r="H1" s="577"/>
    </row>
    <row r="2" spans="1:8" ht="21" x14ac:dyDescent="0.6">
      <c r="A2" s="577" t="s">
        <v>0</v>
      </c>
      <c r="B2" s="577"/>
      <c r="C2" s="577"/>
      <c r="D2" s="577"/>
      <c r="E2" s="577"/>
      <c r="F2" s="577"/>
      <c r="G2" s="577"/>
      <c r="H2" s="577"/>
    </row>
    <row r="3" spans="1:8" ht="18.5" x14ac:dyDescent="0.6">
      <c r="A3" s="578" t="s">
        <v>1</v>
      </c>
      <c r="B3" s="578" t="s">
        <v>2</v>
      </c>
      <c r="C3" s="580" t="s">
        <v>3</v>
      </c>
      <c r="D3" s="579" t="s">
        <v>4</v>
      </c>
      <c r="E3" s="579"/>
      <c r="F3" s="578" t="s">
        <v>5</v>
      </c>
      <c r="G3" s="578" t="s">
        <v>6</v>
      </c>
      <c r="H3" s="579" t="s">
        <v>7</v>
      </c>
    </row>
    <row r="4" spans="1:8" ht="37" x14ac:dyDescent="0.6">
      <c r="A4" s="579"/>
      <c r="B4" s="578"/>
      <c r="C4" s="580"/>
      <c r="D4" s="96" t="s">
        <v>8</v>
      </c>
      <c r="E4" s="97" t="s">
        <v>9</v>
      </c>
      <c r="F4" s="579"/>
      <c r="G4" s="579"/>
      <c r="H4" s="579"/>
    </row>
    <row r="5" spans="1:8" ht="18.5" x14ac:dyDescent="0.6">
      <c r="A5" s="98" t="s">
        <v>0</v>
      </c>
      <c r="B5" s="99"/>
      <c r="C5" s="100">
        <f>SUM(C10+C36+C106+C153+C163+C210+C298+C312+C327+C355+C371+C391)</f>
        <v>781320</v>
      </c>
      <c r="D5" s="100"/>
      <c r="E5" s="101"/>
      <c r="F5" s="102"/>
      <c r="G5" s="101"/>
      <c r="H5" s="101"/>
    </row>
    <row r="6" spans="1:8" ht="18.5" x14ac:dyDescent="0.6">
      <c r="A6" s="103" t="s">
        <v>10</v>
      </c>
      <c r="B6" s="104"/>
      <c r="C6" s="105"/>
      <c r="D6" s="106"/>
      <c r="E6" s="107"/>
      <c r="F6" s="108"/>
      <c r="G6" s="107"/>
      <c r="H6" s="107"/>
    </row>
    <row r="7" spans="1:8" ht="18.5" x14ac:dyDescent="0.6">
      <c r="A7" s="109" t="s">
        <v>16</v>
      </c>
      <c r="B7" s="110"/>
      <c r="C7" s="111"/>
      <c r="D7" s="112"/>
      <c r="E7" s="113"/>
      <c r="F7" s="114"/>
      <c r="G7" s="115"/>
      <c r="H7" s="115"/>
    </row>
    <row r="8" spans="1:8" ht="18.5" x14ac:dyDescent="0.6">
      <c r="A8" s="116" t="s">
        <v>17</v>
      </c>
      <c r="B8" s="117"/>
      <c r="C8" s="118"/>
      <c r="D8" s="112"/>
      <c r="E8" s="119"/>
      <c r="F8" s="114"/>
      <c r="G8" s="115"/>
      <c r="H8" s="115"/>
    </row>
    <row r="9" spans="1:8" ht="18.5" x14ac:dyDescent="0.6">
      <c r="A9" s="120" t="s">
        <v>32</v>
      </c>
      <c r="B9" s="117"/>
      <c r="C9" s="118"/>
      <c r="D9" s="121"/>
      <c r="E9" s="122"/>
      <c r="F9" s="123"/>
      <c r="G9" s="124"/>
      <c r="H9" s="124"/>
    </row>
    <row r="10" spans="1:8" ht="18.5" x14ac:dyDescent="0.6">
      <c r="A10" s="125" t="s">
        <v>152</v>
      </c>
      <c r="B10" s="126"/>
      <c r="C10" s="127">
        <f>SUM(C12:C33)</f>
        <v>19500</v>
      </c>
      <c r="D10" s="254"/>
      <c r="E10" s="128"/>
      <c r="F10" s="129"/>
      <c r="G10" s="130"/>
      <c r="H10" s="14" t="s">
        <v>129</v>
      </c>
    </row>
    <row r="11" spans="1:8" ht="18.5" x14ac:dyDescent="0.6">
      <c r="A11" s="10" t="s">
        <v>153</v>
      </c>
      <c r="B11" s="14"/>
      <c r="C11" s="9"/>
      <c r="D11" s="52"/>
      <c r="E11" s="23"/>
      <c r="F11" s="21"/>
      <c r="G11" s="23"/>
      <c r="H11" s="46" t="s">
        <v>79</v>
      </c>
    </row>
    <row r="12" spans="1:8" ht="18.5" x14ac:dyDescent="0.6">
      <c r="A12" s="10" t="s">
        <v>154</v>
      </c>
      <c r="B12" s="37" t="s">
        <v>18</v>
      </c>
      <c r="C12" s="35">
        <v>18000</v>
      </c>
      <c r="D12" s="52"/>
      <c r="E12" s="23"/>
      <c r="F12" s="21"/>
      <c r="G12" s="131"/>
      <c r="H12" s="14" t="s">
        <v>34</v>
      </c>
    </row>
    <row r="13" spans="1:8" ht="18.5" x14ac:dyDescent="0.6">
      <c r="A13" s="42" t="s">
        <v>75</v>
      </c>
      <c r="B13" s="34" t="s">
        <v>24</v>
      </c>
      <c r="C13" s="35"/>
      <c r="D13" s="52">
        <v>2000</v>
      </c>
      <c r="E13" s="23" t="s">
        <v>89</v>
      </c>
      <c r="F13" s="21" t="s">
        <v>90</v>
      </c>
      <c r="G13" s="131" t="s">
        <v>143</v>
      </c>
      <c r="H13" s="23"/>
    </row>
    <row r="14" spans="1:8" ht="18.5" x14ac:dyDescent="0.6">
      <c r="A14" s="22" t="s">
        <v>155</v>
      </c>
      <c r="B14" s="34" t="s">
        <v>24</v>
      </c>
      <c r="C14" s="35"/>
      <c r="D14" s="52">
        <v>2000</v>
      </c>
      <c r="E14" s="23" t="s">
        <v>62</v>
      </c>
      <c r="F14" s="21" t="s">
        <v>90</v>
      </c>
      <c r="G14" s="131" t="s">
        <v>143</v>
      </c>
      <c r="H14" s="23"/>
    </row>
    <row r="15" spans="1:8" ht="18.5" x14ac:dyDescent="0.6">
      <c r="A15" s="22" t="s">
        <v>156</v>
      </c>
      <c r="B15" s="34" t="s">
        <v>24</v>
      </c>
      <c r="C15" s="35"/>
      <c r="D15" s="52">
        <v>2000</v>
      </c>
      <c r="E15" s="23" t="s">
        <v>59</v>
      </c>
      <c r="F15" s="21" t="s">
        <v>90</v>
      </c>
      <c r="G15" s="131" t="s">
        <v>143</v>
      </c>
      <c r="H15" s="23"/>
    </row>
    <row r="16" spans="1:8" ht="18.5" x14ac:dyDescent="0.6">
      <c r="A16" s="22" t="s">
        <v>94</v>
      </c>
      <c r="B16" s="34" t="s">
        <v>24</v>
      </c>
      <c r="C16" s="35"/>
      <c r="D16" s="52">
        <v>2000</v>
      </c>
      <c r="E16" s="23" t="s">
        <v>70</v>
      </c>
      <c r="F16" s="21" t="s">
        <v>90</v>
      </c>
      <c r="G16" s="131" t="s">
        <v>143</v>
      </c>
      <c r="H16" s="23"/>
    </row>
    <row r="17" spans="1:8" ht="18.5" x14ac:dyDescent="0.6">
      <c r="A17" s="22" t="s">
        <v>157</v>
      </c>
      <c r="B17" s="34" t="s">
        <v>24</v>
      </c>
      <c r="C17" s="35"/>
      <c r="D17" s="52">
        <v>2000</v>
      </c>
      <c r="E17" s="23" t="s">
        <v>65</v>
      </c>
      <c r="F17" s="21" t="s">
        <v>90</v>
      </c>
      <c r="G17" s="131" t="s">
        <v>143</v>
      </c>
      <c r="H17" s="23"/>
    </row>
    <row r="18" spans="1:8" ht="18.5" x14ac:dyDescent="0.6">
      <c r="A18" s="22" t="s">
        <v>158</v>
      </c>
      <c r="B18" s="34" t="s">
        <v>24</v>
      </c>
      <c r="C18" s="35"/>
      <c r="D18" s="52">
        <v>2000</v>
      </c>
      <c r="E18" s="23" t="s">
        <v>91</v>
      </c>
      <c r="F18" s="21" t="s">
        <v>90</v>
      </c>
      <c r="G18" s="131" t="s">
        <v>143</v>
      </c>
      <c r="H18" s="23"/>
    </row>
    <row r="19" spans="1:8" ht="18.5" x14ac:dyDescent="0.6">
      <c r="A19" s="22" t="s">
        <v>159</v>
      </c>
      <c r="B19" s="34" t="s">
        <v>24</v>
      </c>
      <c r="C19" s="35"/>
      <c r="D19" s="52">
        <v>2000</v>
      </c>
      <c r="E19" s="23" t="s">
        <v>92</v>
      </c>
      <c r="F19" s="21" t="s">
        <v>90</v>
      </c>
      <c r="G19" s="131" t="s">
        <v>143</v>
      </c>
      <c r="H19" s="23"/>
    </row>
    <row r="20" spans="1:8" ht="18.5" x14ac:dyDescent="0.6">
      <c r="A20" s="22" t="s">
        <v>160</v>
      </c>
      <c r="B20" s="34" t="s">
        <v>24</v>
      </c>
      <c r="C20" s="35"/>
      <c r="D20" s="52">
        <v>2000</v>
      </c>
      <c r="E20" s="23" t="s">
        <v>60</v>
      </c>
      <c r="F20" s="21" t="s">
        <v>90</v>
      </c>
      <c r="G20" s="131" t="s">
        <v>143</v>
      </c>
      <c r="H20" s="23"/>
    </row>
    <row r="21" spans="1:8" ht="18.5" x14ac:dyDescent="0.6">
      <c r="A21" s="22" t="s">
        <v>161</v>
      </c>
      <c r="B21" s="34" t="s">
        <v>24</v>
      </c>
      <c r="C21" s="35"/>
      <c r="D21" s="52">
        <v>2000</v>
      </c>
      <c r="E21" s="23" t="s">
        <v>93</v>
      </c>
      <c r="F21" s="21" t="s">
        <v>90</v>
      </c>
      <c r="G21" s="131" t="s">
        <v>143</v>
      </c>
      <c r="H21" s="23"/>
    </row>
    <row r="22" spans="1:8" ht="18.5" x14ac:dyDescent="0.6">
      <c r="A22" s="22" t="s">
        <v>162</v>
      </c>
      <c r="B22" s="34"/>
      <c r="C22" s="35"/>
      <c r="D22" s="52"/>
      <c r="E22" s="23"/>
      <c r="F22" s="21"/>
      <c r="G22" s="131"/>
      <c r="H22" s="23"/>
    </row>
    <row r="23" spans="1:8" ht="18.5" x14ac:dyDescent="0.6">
      <c r="A23" s="22" t="s">
        <v>163</v>
      </c>
      <c r="B23" s="39"/>
      <c r="C23" s="35"/>
      <c r="D23" s="52"/>
      <c r="E23" s="23"/>
      <c r="F23" s="21"/>
      <c r="G23" s="131"/>
      <c r="H23" s="23"/>
    </row>
    <row r="24" spans="1:8" ht="18.5" x14ac:dyDescent="0.6">
      <c r="A24" s="22" t="s">
        <v>164</v>
      </c>
      <c r="B24" s="39"/>
      <c r="C24" s="35"/>
      <c r="D24" s="52"/>
      <c r="E24" s="23"/>
      <c r="F24" s="21"/>
      <c r="G24" s="131"/>
      <c r="H24" s="23"/>
    </row>
    <row r="25" spans="1:8" ht="18.5" x14ac:dyDescent="0.6">
      <c r="A25" s="22" t="s">
        <v>112</v>
      </c>
      <c r="B25" s="39"/>
      <c r="C25" s="35"/>
      <c r="D25" s="52"/>
      <c r="E25" s="23"/>
      <c r="F25" s="21"/>
      <c r="G25" s="131"/>
      <c r="H25" s="23"/>
    </row>
    <row r="26" spans="1:8" ht="18.5" x14ac:dyDescent="0.6">
      <c r="A26" s="22"/>
      <c r="B26" s="39"/>
      <c r="C26" s="35"/>
      <c r="D26" s="52"/>
      <c r="E26" s="23"/>
      <c r="F26" s="21"/>
      <c r="G26" s="131"/>
      <c r="H26" s="23"/>
    </row>
    <row r="27" spans="1:8" ht="18.5" x14ac:dyDescent="0.6">
      <c r="A27" s="10" t="s">
        <v>165</v>
      </c>
      <c r="B27" s="14"/>
      <c r="C27" s="9"/>
      <c r="D27" s="52"/>
      <c r="E27" s="23"/>
      <c r="F27" s="21"/>
      <c r="G27" s="23"/>
      <c r="H27" s="46"/>
    </row>
    <row r="28" spans="1:8" ht="18.5" x14ac:dyDescent="0.6">
      <c r="A28" s="10" t="s">
        <v>166</v>
      </c>
      <c r="B28" s="14"/>
      <c r="C28" s="9"/>
      <c r="D28" s="52"/>
      <c r="E28" s="23"/>
      <c r="F28" s="21"/>
      <c r="G28" s="23"/>
      <c r="H28" s="14"/>
    </row>
    <row r="29" spans="1:8" ht="18.5" x14ac:dyDescent="0.6">
      <c r="A29" s="10" t="s">
        <v>405</v>
      </c>
      <c r="B29" s="14" t="s">
        <v>25</v>
      </c>
      <c r="C29" s="9">
        <v>1500</v>
      </c>
      <c r="D29" s="9">
        <v>1500</v>
      </c>
      <c r="E29" s="23" t="s">
        <v>81</v>
      </c>
      <c r="F29" s="21" t="s">
        <v>95</v>
      </c>
      <c r="G29" s="131" t="s">
        <v>146</v>
      </c>
      <c r="H29" s="23"/>
    </row>
    <row r="30" spans="1:8" ht="18.5" x14ac:dyDescent="0.6">
      <c r="A30" s="10"/>
      <c r="B30" s="14"/>
      <c r="C30" s="9"/>
      <c r="D30" s="52"/>
      <c r="E30" s="23" t="s">
        <v>82</v>
      </c>
      <c r="F30" s="21"/>
      <c r="G30" s="23"/>
      <c r="H30" s="23"/>
    </row>
    <row r="31" spans="1:8" ht="18.5" x14ac:dyDescent="0.6">
      <c r="A31" s="10"/>
      <c r="B31" s="14"/>
      <c r="C31" s="9"/>
      <c r="D31" s="52"/>
      <c r="E31" s="23"/>
      <c r="F31" s="21"/>
      <c r="G31" s="23"/>
      <c r="H31" s="23"/>
    </row>
    <row r="32" spans="1:8" ht="18.5" x14ac:dyDescent="0.6">
      <c r="A32" s="10"/>
      <c r="B32" s="14"/>
      <c r="C32" s="9"/>
      <c r="D32" s="52"/>
      <c r="E32" s="23"/>
      <c r="F32" s="21"/>
      <c r="G32" s="23"/>
      <c r="H32" s="23"/>
    </row>
    <row r="33" spans="1:8" ht="18.5" x14ac:dyDescent="0.6">
      <c r="A33" s="10"/>
      <c r="B33" s="14"/>
      <c r="C33" s="9"/>
      <c r="D33" s="52"/>
      <c r="E33" s="23"/>
      <c r="F33" s="21"/>
      <c r="G33" s="23"/>
      <c r="H33" s="23"/>
    </row>
    <row r="34" spans="1:8" ht="18.5" x14ac:dyDescent="0.6">
      <c r="A34" s="120" t="s">
        <v>31</v>
      </c>
      <c r="B34" s="132"/>
      <c r="C34" s="133"/>
      <c r="D34" s="121"/>
      <c r="E34" s="124"/>
      <c r="F34" s="134"/>
      <c r="G34" s="124"/>
      <c r="H34" s="122"/>
    </row>
    <row r="35" spans="1:8" ht="18.5" x14ac:dyDescent="0.6">
      <c r="A35" s="135" t="s">
        <v>37</v>
      </c>
      <c r="B35" s="136"/>
      <c r="C35" s="54"/>
      <c r="D35" s="133"/>
      <c r="E35" s="124"/>
      <c r="F35" s="134"/>
      <c r="G35" s="124"/>
      <c r="H35" s="122"/>
    </row>
    <row r="36" spans="1:8" ht="18.5" x14ac:dyDescent="0.6">
      <c r="A36" s="137" t="s">
        <v>167</v>
      </c>
      <c r="B36" s="138"/>
      <c r="C36" s="139">
        <f>SUM(C40:C103)</f>
        <v>87900</v>
      </c>
      <c r="D36" s="139"/>
      <c r="E36" s="140"/>
      <c r="F36" s="141"/>
      <c r="G36" s="140"/>
      <c r="H36" s="142"/>
    </row>
    <row r="37" spans="1:8" ht="18.5" x14ac:dyDescent="0.6">
      <c r="A37" s="143" t="s">
        <v>168</v>
      </c>
      <c r="B37" s="14"/>
      <c r="C37" s="9"/>
      <c r="D37" s="52"/>
      <c r="E37" s="23"/>
      <c r="F37" s="21"/>
      <c r="G37" s="23"/>
      <c r="H37" s="30"/>
    </row>
    <row r="38" spans="1:8" ht="18.5" x14ac:dyDescent="0.6">
      <c r="A38" s="143" t="s">
        <v>169</v>
      </c>
      <c r="B38" s="14"/>
      <c r="C38" s="9"/>
      <c r="D38" s="52"/>
      <c r="E38" s="23"/>
      <c r="F38" s="21"/>
      <c r="G38" s="23"/>
      <c r="H38" s="23" t="s">
        <v>133</v>
      </c>
    </row>
    <row r="39" spans="1:8" ht="18.5" x14ac:dyDescent="0.6">
      <c r="A39" s="143" t="s">
        <v>170</v>
      </c>
      <c r="B39" s="14"/>
      <c r="C39" s="9"/>
      <c r="D39" s="52"/>
      <c r="E39" s="23"/>
      <c r="F39" s="21"/>
      <c r="G39" s="23"/>
      <c r="H39" s="46" t="s">
        <v>61</v>
      </c>
    </row>
    <row r="40" spans="1:8" ht="37" x14ac:dyDescent="0.6">
      <c r="A40" s="144" t="s">
        <v>171</v>
      </c>
      <c r="B40" s="37" t="s">
        <v>21</v>
      </c>
      <c r="C40" s="9">
        <v>6000</v>
      </c>
      <c r="D40" s="9">
        <v>6000</v>
      </c>
      <c r="E40" s="26" t="s">
        <v>89</v>
      </c>
      <c r="F40" s="81" t="s">
        <v>322</v>
      </c>
      <c r="G40" s="23" t="s">
        <v>143</v>
      </c>
      <c r="H40" s="30" t="s">
        <v>34</v>
      </c>
    </row>
    <row r="41" spans="1:8" ht="18.5" x14ac:dyDescent="0.6">
      <c r="A41" s="144" t="s">
        <v>38</v>
      </c>
      <c r="B41" s="14"/>
      <c r="C41" s="9"/>
      <c r="D41" s="260"/>
      <c r="E41" s="55"/>
      <c r="F41" s="21" t="s">
        <v>147</v>
      </c>
      <c r="G41" s="23"/>
      <c r="H41" s="30"/>
    </row>
    <row r="42" spans="1:8" ht="18.5" x14ac:dyDescent="0.6">
      <c r="A42" s="143" t="s">
        <v>172</v>
      </c>
      <c r="B42" s="14"/>
      <c r="C42" s="9"/>
      <c r="D42" s="52"/>
      <c r="E42" s="23"/>
      <c r="F42" s="21"/>
      <c r="G42" s="23"/>
      <c r="H42" s="30"/>
    </row>
    <row r="43" spans="1:8" ht="37" x14ac:dyDescent="0.6">
      <c r="A43" s="144" t="s">
        <v>171</v>
      </c>
      <c r="B43" s="37" t="s">
        <v>21</v>
      </c>
      <c r="C43" s="9">
        <v>6000</v>
      </c>
      <c r="D43" s="9">
        <v>6000</v>
      </c>
      <c r="E43" s="26" t="s">
        <v>70</v>
      </c>
      <c r="F43" s="81" t="s">
        <v>322</v>
      </c>
      <c r="G43" s="23" t="s">
        <v>143</v>
      </c>
      <c r="H43" s="30"/>
    </row>
    <row r="44" spans="1:8" ht="18.5" x14ac:dyDescent="0.6">
      <c r="A44" s="144" t="s">
        <v>39</v>
      </c>
      <c r="B44" s="14"/>
      <c r="C44" s="9"/>
      <c r="D44" s="52"/>
      <c r="E44" s="266"/>
      <c r="F44" s="21" t="s">
        <v>323</v>
      </c>
      <c r="G44" s="23"/>
      <c r="H44" s="30"/>
    </row>
    <row r="45" spans="1:8" ht="18.5" x14ac:dyDescent="0.6">
      <c r="A45" s="144"/>
      <c r="B45" s="14"/>
      <c r="C45" s="9"/>
      <c r="D45" s="52"/>
      <c r="E45" s="55"/>
      <c r="F45" s="21"/>
      <c r="G45" s="23"/>
      <c r="H45" s="30"/>
    </row>
    <row r="46" spans="1:8" ht="18.5" x14ac:dyDescent="0.6">
      <c r="A46" s="143" t="s">
        <v>173</v>
      </c>
      <c r="B46" s="14"/>
      <c r="C46" s="9"/>
      <c r="D46" s="52"/>
      <c r="E46" s="23"/>
      <c r="F46" s="21"/>
      <c r="G46" s="23"/>
      <c r="H46" s="30" t="s">
        <v>130</v>
      </c>
    </row>
    <row r="47" spans="1:8" ht="18.5" x14ac:dyDescent="0.6">
      <c r="A47" s="143" t="s">
        <v>174</v>
      </c>
      <c r="B47" s="14"/>
      <c r="C47" s="9"/>
      <c r="D47" s="52"/>
      <c r="E47" s="23"/>
      <c r="F47" s="21"/>
      <c r="G47" s="23"/>
      <c r="H47" s="145" t="s">
        <v>79</v>
      </c>
    </row>
    <row r="48" spans="1:8" ht="18.5" x14ac:dyDescent="0.6">
      <c r="A48" s="143" t="s">
        <v>175</v>
      </c>
      <c r="B48" s="14" t="s">
        <v>176</v>
      </c>
      <c r="C48" s="9">
        <v>9000</v>
      </c>
      <c r="D48" s="52"/>
      <c r="E48" s="23"/>
      <c r="F48" s="21"/>
      <c r="G48" s="23"/>
      <c r="H48" s="30" t="s">
        <v>34</v>
      </c>
    </row>
    <row r="49" spans="1:8" ht="18.5" x14ac:dyDescent="0.6">
      <c r="A49" s="143" t="s">
        <v>150</v>
      </c>
      <c r="B49" s="14"/>
      <c r="C49" s="9"/>
      <c r="D49" s="52">
        <v>1000</v>
      </c>
      <c r="E49" s="23" t="s">
        <v>89</v>
      </c>
      <c r="F49" s="21" t="s">
        <v>98</v>
      </c>
      <c r="G49" s="131" t="s">
        <v>146</v>
      </c>
      <c r="H49" s="11"/>
    </row>
    <row r="50" spans="1:8" ht="18.5" x14ac:dyDescent="0.6">
      <c r="A50" s="143"/>
      <c r="B50" s="14"/>
      <c r="C50" s="9"/>
      <c r="D50" s="52">
        <v>1000</v>
      </c>
      <c r="E50" s="23" t="s">
        <v>92</v>
      </c>
      <c r="F50" s="21" t="s">
        <v>104</v>
      </c>
      <c r="G50" s="131" t="s">
        <v>146</v>
      </c>
      <c r="H50" s="11"/>
    </row>
    <row r="51" spans="1:8" ht="18.5" x14ac:dyDescent="0.6">
      <c r="A51" s="143"/>
      <c r="B51" s="14"/>
      <c r="C51" s="9"/>
      <c r="D51" s="52">
        <v>1000</v>
      </c>
      <c r="E51" s="23" t="s">
        <v>59</v>
      </c>
      <c r="F51" s="21" t="s">
        <v>100</v>
      </c>
      <c r="G51" s="131" t="s">
        <v>146</v>
      </c>
      <c r="H51" s="11"/>
    </row>
    <row r="52" spans="1:8" ht="18.5" x14ac:dyDescent="0.6">
      <c r="A52" s="143"/>
      <c r="B52" s="14"/>
      <c r="C52" s="9"/>
      <c r="D52" s="52">
        <v>1000</v>
      </c>
      <c r="E52" s="23" t="s">
        <v>70</v>
      </c>
      <c r="F52" s="21" t="s">
        <v>101</v>
      </c>
      <c r="G52" s="131" t="s">
        <v>146</v>
      </c>
      <c r="H52" s="11"/>
    </row>
    <row r="53" spans="1:8" ht="18.5" x14ac:dyDescent="0.6">
      <c r="A53" s="143"/>
      <c r="B53" s="14"/>
      <c r="C53" s="9"/>
      <c r="D53" s="52">
        <v>1000</v>
      </c>
      <c r="E53" s="23" t="s">
        <v>91</v>
      </c>
      <c r="F53" s="21" t="s">
        <v>103</v>
      </c>
      <c r="G53" s="131" t="s">
        <v>146</v>
      </c>
      <c r="H53" s="11"/>
    </row>
    <row r="54" spans="1:8" ht="18.5" x14ac:dyDescent="0.6">
      <c r="A54" s="143"/>
      <c r="B54" s="14"/>
      <c r="C54" s="9"/>
      <c r="D54" s="52">
        <v>1000</v>
      </c>
      <c r="E54" s="23" t="s">
        <v>65</v>
      </c>
      <c r="F54" s="21" t="s">
        <v>102</v>
      </c>
      <c r="G54" s="131" t="s">
        <v>146</v>
      </c>
      <c r="H54" s="11"/>
    </row>
    <row r="55" spans="1:8" ht="18.5" x14ac:dyDescent="0.6">
      <c r="A55" s="143"/>
      <c r="B55" s="14"/>
      <c r="C55" s="9"/>
      <c r="D55" s="52">
        <v>1000</v>
      </c>
      <c r="E55" s="23" t="s">
        <v>93</v>
      </c>
      <c r="F55" s="21" t="s">
        <v>106</v>
      </c>
      <c r="G55" s="131" t="s">
        <v>146</v>
      </c>
      <c r="H55" s="11"/>
    </row>
    <row r="56" spans="1:8" ht="18.5" x14ac:dyDescent="0.6">
      <c r="A56" s="143"/>
      <c r="B56" s="14"/>
      <c r="C56" s="9"/>
      <c r="D56" s="52">
        <v>1000</v>
      </c>
      <c r="E56" s="23" t="s">
        <v>62</v>
      </c>
      <c r="F56" s="21" t="s">
        <v>99</v>
      </c>
      <c r="G56" s="131" t="s">
        <v>146</v>
      </c>
      <c r="H56" s="11"/>
    </row>
    <row r="57" spans="1:8" ht="18.5" x14ac:dyDescent="0.6">
      <c r="A57" s="143"/>
      <c r="B57" s="14"/>
      <c r="C57" s="9"/>
      <c r="D57" s="52">
        <v>1000</v>
      </c>
      <c r="E57" s="23" t="s">
        <v>60</v>
      </c>
      <c r="F57" s="21" t="s">
        <v>105</v>
      </c>
      <c r="G57" s="131" t="s">
        <v>146</v>
      </c>
      <c r="H57" s="11"/>
    </row>
    <row r="58" spans="1:8" ht="18.5" x14ac:dyDescent="0.6">
      <c r="A58" s="143"/>
      <c r="B58" s="14"/>
      <c r="C58" s="9"/>
      <c r="D58" s="52"/>
      <c r="E58" s="266"/>
      <c r="F58" s="21"/>
      <c r="G58" s="23"/>
      <c r="H58" s="11"/>
    </row>
    <row r="59" spans="1:8" ht="18.5" x14ac:dyDescent="0.6">
      <c r="A59" s="143" t="s">
        <v>325</v>
      </c>
      <c r="B59" s="14" t="s">
        <v>177</v>
      </c>
      <c r="C59" s="9">
        <v>1900</v>
      </c>
      <c r="D59" s="9">
        <v>1900</v>
      </c>
      <c r="E59" s="55" t="s">
        <v>81</v>
      </c>
      <c r="F59" s="21" t="s">
        <v>95</v>
      </c>
      <c r="G59" s="131" t="s">
        <v>324</v>
      </c>
      <c r="H59" s="11"/>
    </row>
    <row r="60" spans="1:8" ht="18.5" x14ac:dyDescent="0.6">
      <c r="A60" s="143"/>
      <c r="B60" s="14"/>
      <c r="C60" s="9"/>
      <c r="D60" s="52"/>
      <c r="E60" s="23" t="s">
        <v>82</v>
      </c>
      <c r="F60" s="21"/>
      <c r="G60" s="23"/>
      <c r="H60" s="11"/>
    </row>
    <row r="61" spans="1:8" ht="18.5" x14ac:dyDescent="0.6">
      <c r="A61" s="143"/>
      <c r="B61" s="14"/>
      <c r="C61" s="9"/>
      <c r="D61" s="52"/>
      <c r="E61" s="23"/>
      <c r="F61" s="21"/>
      <c r="G61" s="23"/>
      <c r="H61" s="11"/>
    </row>
    <row r="62" spans="1:8" ht="18.5" x14ac:dyDescent="0.6">
      <c r="A62" s="143"/>
      <c r="B62" s="14"/>
      <c r="C62" s="9"/>
      <c r="D62" s="52"/>
      <c r="E62" s="23"/>
      <c r="F62" s="21"/>
      <c r="G62" s="23"/>
      <c r="H62" s="11"/>
    </row>
    <row r="63" spans="1:8" ht="18.5" x14ac:dyDescent="0.6">
      <c r="A63" s="144" t="s">
        <v>178</v>
      </c>
      <c r="B63" s="14"/>
      <c r="C63" s="9"/>
      <c r="D63" s="52"/>
      <c r="E63" s="23"/>
      <c r="F63" s="21"/>
      <c r="G63" s="23"/>
      <c r="H63" s="145"/>
    </row>
    <row r="64" spans="1:8" ht="37" x14ac:dyDescent="0.6">
      <c r="A64" s="144" t="s">
        <v>171</v>
      </c>
      <c r="B64" s="37" t="s">
        <v>21</v>
      </c>
      <c r="C64" s="9">
        <v>6000</v>
      </c>
      <c r="D64" s="9">
        <v>6000</v>
      </c>
      <c r="E64" s="55" t="s">
        <v>92</v>
      </c>
      <c r="F64" s="146" t="s">
        <v>92</v>
      </c>
      <c r="G64" s="131" t="s">
        <v>146</v>
      </c>
      <c r="H64" s="30"/>
    </row>
    <row r="65" spans="1:8" ht="18.5" x14ac:dyDescent="0.6">
      <c r="A65" s="144" t="s">
        <v>40</v>
      </c>
      <c r="B65" s="14"/>
      <c r="C65" s="9"/>
      <c r="D65" s="9"/>
      <c r="E65" s="23"/>
      <c r="F65" s="21"/>
      <c r="G65" s="23"/>
      <c r="H65" s="30"/>
    </row>
    <row r="66" spans="1:8" ht="18.5" x14ac:dyDescent="0.6">
      <c r="A66" s="143" t="s">
        <v>179</v>
      </c>
      <c r="B66" s="14"/>
      <c r="C66" s="9"/>
      <c r="D66" s="9"/>
      <c r="E66" s="23"/>
      <c r="F66" s="21"/>
      <c r="G66" s="23"/>
      <c r="H66" s="30"/>
    </row>
    <row r="67" spans="1:8" ht="37" x14ac:dyDescent="0.6">
      <c r="A67" s="144" t="s">
        <v>171</v>
      </c>
      <c r="B67" s="37" t="s">
        <v>21</v>
      </c>
      <c r="C67" s="9">
        <v>6000</v>
      </c>
      <c r="D67" s="9">
        <v>6000</v>
      </c>
      <c r="E67" s="23" t="s">
        <v>62</v>
      </c>
      <c r="F67" s="146" t="s">
        <v>62</v>
      </c>
      <c r="G67" s="131" t="s">
        <v>146</v>
      </c>
      <c r="H67" s="30"/>
    </row>
    <row r="68" spans="1:8" ht="18.5" x14ac:dyDescent="0.6">
      <c r="A68" s="144" t="s">
        <v>41</v>
      </c>
      <c r="B68" s="14"/>
      <c r="C68" s="9"/>
      <c r="D68" s="52"/>
      <c r="E68" s="55"/>
      <c r="F68" s="21"/>
      <c r="G68" s="23"/>
      <c r="H68" s="30"/>
    </row>
    <row r="69" spans="1:8" ht="18.5" x14ac:dyDescent="0.6">
      <c r="A69" s="143" t="s">
        <v>180</v>
      </c>
      <c r="B69" s="14"/>
      <c r="C69" s="9"/>
      <c r="D69" s="52"/>
      <c r="E69" s="23"/>
      <c r="F69" s="21"/>
      <c r="G69" s="23"/>
      <c r="H69" s="30"/>
    </row>
    <row r="70" spans="1:8" ht="37" x14ac:dyDescent="0.6">
      <c r="A70" s="12" t="s">
        <v>181</v>
      </c>
      <c r="B70" s="147" t="s">
        <v>21</v>
      </c>
      <c r="C70" s="16">
        <v>3000</v>
      </c>
      <c r="D70" s="16">
        <v>3000</v>
      </c>
      <c r="E70" s="23" t="s">
        <v>60</v>
      </c>
      <c r="F70" s="146" t="s">
        <v>60</v>
      </c>
      <c r="G70" s="131" t="s">
        <v>146</v>
      </c>
      <c r="H70" s="23"/>
    </row>
    <row r="71" spans="1:8" ht="18.5" x14ac:dyDescent="0.6">
      <c r="A71" s="144" t="s">
        <v>182</v>
      </c>
      <c r="B71" s="148"/>
      <c r="C71" s="149"/>
      <c r="D71" s="149"/>
      <c r="E71" s="23"/>
      <c r="F71" s="150"/>
      <c r="G71" s="23"/>
      <c r="H71" s="30"/>
    </row>
    <row r="72" spans="1:8" ht="37" x14ac:dyDescent="0.6">
      <c r="A72" s="144" t="s">
        <v>183</v>
      </c>
      <c r="B72" s="148" t="s">
        <v>21</v>
      </c>
      <c r="C72" s="149">
        <v>6000</v>
      </c>
      <c r="D72" s="149">
        <v>6000</v>
      </c>
      <c r="E72" s="23" t="s">
        <v>60</v>
      </c>
      <c r="F72" s="146" t="s">
        <v>60</v>
      </c>
      <c r="G72" s="131" t="s">
        <v>146</v>
      </c>
      <c r="H72" s="30"/>
    </row>
    <row r="73" spans="1:8" ht="37" x14ac:dyDescent="0.6">
      <c r="A73" s="144" t="s">
        <v>184</v>
      </c>
      <c r="B73" s="148"/>
      <c r="C73" s="149"/>
      <c r="D73" s="151"/>
      <c r="E73" s="23"/>
      <c r="F73" s="150"/>
      <c r="G73" s="23"/>
      <c r="H73" s="30"/>
    </row>
    <row r="74" spans="1:8" ht="18.5" x14ac:dyDescent="0.6">
      <c r="A74" s="144"/>
      <c r="B74" s="148"/>
      <c r="C74" s="149"/>
      <c r="D74" s="151"/>
      <c r="E74" s="156"/>
      <c r="F74" s="150"/>
      <c r="G74" s="23"/>
      <c r="H74" s="30"/>
    </row>
    <row r="75" spans="1:8" ht="18.5" x14ac:dyDescent="0.6">
      <c r="A75" s="143" t="s">
        <v>185</v>
      </c>
      <c r="B75" s="148"/>
      <c r="C75" s="149"/>
      <c r="D75" s="151"/>
      <c r="E75" s="152"/>
      <c r="F75" s="150"/>
      <c r="G75" s="23"/>
      <c r="H75" s="30" t="s">
        <v>130</v>
      </c>
    </row>
    <row r="76" spans="1:8" ht="18.5" x14ac:dyDescent="0.6">
      <c r="A76" s="143" t="s">
        <v>186</v>
      </c>
      <c r="B76" s="148"/>
      <c r="C76" s="149"/>
      <c r="D76" s="151"/>
      <c r="E76" s="152"/>
      <c r="F76" s="150"/>
      <c r="G76" s="152"/>
      <c r="H76" s="145" t="s">
        <v>79</v>
      </c>
    </row>
    <row r="77" spans="1:8" ht="37" x14ac:dyDescent="0.6">
      <c r="A77" s="144" t="s">
        <v>187</v>
      </c>
      <c r="B77" s="153" t="s">
        <v>22</v>
      </c>
      <c r="C77" s="149">
        <v>12000</v>
      </c>
      <c r="D77" s="149"/>
      <c r="E77" s="23"/>
      <c r="F77" s="154"/>
      <c r="G77" s="152"/>
      <c r="H77" s="23" t="s">
        <v>34</v>
      </c>
    </row>
    <row r="78" spans="1:8" ht="18.5" x14ac:dyDescent="0.6">
      <c r="A78" s="144"/>
      <c r="B78" s="153"/>
      <c r="C78" s="149"/>
      <c r="D78" s="151">
        <v>6000</v>
      </c>
      <c r="E78" s="23" t="s">
        <v>70</v>
      </c>
      <c r="F78" s="154" t="s">
        <v>326</v>
      </c>
      <c r="G78" s="131" t="s">
        <v>146</v>
      </c>
      <c r="H78" s="23"/>
    </row>
    <row r="79" spans="1:8" ht="18.5" x14ac:dyDescent="0.6">
      <c r="A79" s="144"/>
      <c r="B79" s="153"/>
      <c r="C79" s="149"/>
      <c r="D79" s="151"/>
      <c r="E79" s="23"/>
      <c r="F79" s="21" t="s">
        <v>327</v>
      </c>
      <c r="G79" s="155"/>
      <c r="H79" s="23"/>
    </row>
    <row r="80" spans="1:8" ht="18.5" x14ac:dyDescent="0.6">
      <c r="A80" s="144"/>
      <c r="B80" s="153"/>
      <c r="C80" s="149"/>
      <c r="D80" s="151"/>
      <c r="E80" s="156"/>
      <c r="F80" s="150" t="s">
        <v>323</v>
      </c>
      <c r="G80" s="155"/>
      <c r="H80" s="23"/>
    </row>
    <row r="81" spans="1:8" ht="18.5" x14ac:dyDescent="0.6">
      <c r="A81" s="144"/>
      <c r="B81" s="153"/>
      <c r="C81" s="149"/>
      <c r="D81" s="151">
        <v>6000</v>
      </c>
      <c r="E81" s="24" t="s">
        <v>62</v>
      </c>
      <c r="F81" s="150" t="s">
        <v>326</v>
      </c>
      <c r="G81" s="131" t="s">
        <v>146</v>
      </c>
      <c r="H81" s="23"/>
    </row>
    <row r="82" spans="1:8" ht="18.5" x14ac:dyDescent="0.6">
      <c r="A82" s="144"/>
      <c r="B82" s="153"/>
      <c r="C82" s="149"/>
      <c r="D82" s="151"/>
      <c r="E82" s="23"/>
      <c r="F82" s="154" t="s">
        <v>328</v>
      </c>
      <c r="G82" s="155"/>
      <c r="H82" s="23"/>
    </row>
    <row r="83" spans="1:8" ht="18.5" x14ac:dyDescent="0.6">
      <c r="A83" s="143"/>
      <c r="B83" s="148"/>
      <c r="C83" s="149"/>
      <c r="D83" s="151"/>
      <c r="E83" s="152"/>
      <c r="F83" s="150" t="s">
        <v>64</v>
      </c>
      <c r="G83" s="152"/>
      <c r="H83" s="23"/>
    </row>
    <row r="84" spans="1:8" ht="18.5" x14ac:dyDescent="0.6">
      <c r="A84" s="143" t="s">
        <v>188</v>
      </c>
      <c r="B84" s="148" t="s">
        <v>27</v>
      </c>
      <c r="C84" s="149">
        <v>10000</v>
      </c>
      <c r="D84" s="151"/>
      <c r="E84" s="55"/>
      <c r="F84" s="21"/>
      <c r="G84" s="152"/>
      <c r="H84" s="23"/>
    </row>
    <row r="85" spans="1:8" ht="18.5" x14ac:dyDescent="0.6">
      <c r="A85" s="143"/>
      <c r="B85" s="148"/>
      <c r="C85" s="149"/>
      <c r="D85" s="151">
        <v>5000</v>
      </c>
      <c r="E85" s="23" t="s">
        <v>70</v>
      </c>
      <c r="F85" s="154" t="s">
        <v>326</v>
      </c>
      <c r="G85" s="131" t="s">
        <v>340</v>
      </c>
      <c r="H85" s="23"/>
    </row>
    <row r="86" spans="1:8" ht="18.5" x14ac:dyDescent="0.6">
      <c r="A86" s="143"/>
      <c r="B86" s="148"/>
      <c r="C86" s="149"/>
      <c r="D86" s="151"/>
      <c r="E86" s="23"/>
      <c r="F86" s="21" t="s">
        <v>327</v>
      </c>
      <c r="G86" s="155"/>
      <c r="H86" s="23"/>
    </row>
    <row r="87" spans="1:8" ht="18.5" x14ac:dyDescent="0.6">
      <c r="A87" s="143"/>
      <c r="B87" s="148"/>
      <c r="C87" s="149"/>
      <c r="D87" s="151"/>
      <c r="E87" s="156"/>
      <c r="F87" s="150" t="s">
        <v>323</v>
      </c>
      <c r="G87" s="155"/>
      <c r="H87" s="23"/>
    </row>
    <row r="88" spans="1:8" ht="18.5" x14ac:dyDescent="0.6">
      <c r="A88" s="143"/>
      <c r="B88" s="148"/>
      <c r="C88" s="149"/>
      <c r="D88" s="151">
        <v>5000</v>
      </c>
      <c r="E88" s="24" t="s">
        <v>62</v>
      </c>
      <c r="F88" s="150" t="s">
        <v>326</v>
      </c>
      <c r="G88" s="131" t="s">
        <v>340</v>
      </c>
      <c r="H88" s="23"/>
    </row>
    <row r="89" spans="1:8" ht="18.5" x14ac:dyDescent="0.6">
      <c r="A89" s="143"/>
      <c r="B89" s="148"/>
      <c r="C89" s="149"/>
      <c r="D89" s="151"/>
      <c r="E89" s="23"/>
      <c r="F89" s="154" t="s">
        <v>328</v>
      </c>
      <c r="G89" s="155"/>
      <c r="H89" s="23"/>
    </row>
    <row r="90" spans="1:8" ht="18.5" x14ac:dyDescent="0.6">
      <c r="A90" s="143"/>
      <c r="B90" s="148"/>
      <c r="C90" s="149"/>
      <c r="D90" s="151"/>
      <c r="E90" s="152"/>
      <c r="F90" s="150" t="s">
        <v>64</v>
      </c>
      <c r="G90" s="155"/>
      <c r="H90" s="23"/>
    </row>
    <row r="91" spans="1:8" ht="18.5" x14ac:dyDescent="0.6">
      <c r="A91" s="143"/>
      <c r="B91" s="148"/>
      <c r="C91" s="149"/>
      <c r="D91" s="151"/>
      <c r="E91" s="152"/>
      <c r="F91" s="150"/>
      <c r="G91" s="155"/>
      <c r="H91" s="23"/>
    </row>
    <row r="92" spans="1:8" ht="37" x14ac:dyDescent="0.6">
      <c r="A92" s="144" t="s">
        <v>219</v>
      </c>
      <c r="B92" s="148"/>
      <c r="C92" s="149"/>
      <c r="D92" s="151"/>
      <c r="E92" s="152"/>
      <c r="F92" s="150"/>
      <c r="G92" s="152"/>
      <c r="H92" s="23"/>
    </row>
    <row r="93" spans="1:8" ht="37" x14ac:dyDescent="0.6">
      <c r="A93" s="144" t="s">
        <v>220</v>
      </c>
      <c r="B93" s="153" t="s">
        <v>21</v>
      </c>
      <c r="C93" s="149">
        <v>6000</v>
      </c>
      <c r="D93" s="149">
        <v>6000</v>
      </c>
      <c r="E93" s="152" t="s">
        <v>62</v>
      </c>
      <c r="F93" s="150" t="s">
        <v>329</v>
      </c>
      <c r="G93" s="131" t="s">
        <v>146</v>
      </c>
      <c r="H93" s="23"/>
    </row>
    <row r="94" spans="1:8" ht="18.5" x14ac:dyDescent="0.6">
      <c r="A94" s="144" t="s">
        <v>42</v>
      </c>
      <c r="B94" s="148"/>
      <c r="C94" s="149"/>
      <c r="D94" s="151"/>
      <c r="E94" s="152"/>
      <c r="F94" s="150" t="s">
        <v>330</v>
      </c>
      <c r="G94" s="152"/>
      <c r="H94" s="23"/>
    </row>
    <row r="95" spans="1:8" ht="18.5" x14ac:dyDescent="0.6">
      <c r="A95" s="144"/>
      <c r="B95" s="148"/>
      <c r="C95" s="149"/>
      <c r="D95" s="151"/>
      <c r="E95" s="152"/>
      <c r="F95" s="150" t="s">
        <v>62</v>
      </c>
      <c r="G95" s="152"/>
      <c r="H95" s="23"/>
    </row>
    <row r="96" spans="1:8" ht="37" x14ac:dyDescent="0.6">
      <c r="A96" s="144" t="s">
        <v>221</v>
      </c>
      <c r="B96" s="148" t="s">
        <v>23</v>
      </c>
      <c r="C96" s="149">
        <v>7000</v>
      </c>
      <c r="D96" s="149">
        <v>7000</v>
      </c>
      <c r="E96" s="152" t="s">
        <v>62</v>
      </c>
      <c r="F96" s="150" t="s">
        <v>329</v>
      </c>
      <c r="G96" s="131" t="s">
        <v>340</v>
      </c>
      <c r="H96" s="23"/>
    </row>
    <row r="97" spans="1:8" ht="18.5" x14ac:dyDescent="0.6">
      <c r="A97" s="144" t="s">
        <v>42</v>
      </c>
      <c r="B97" s="148"/>
      <c r="C97" s="149"/>
      <c r="D97" s="151"/>
      <c r="E97" s="152"/>
      <c r="F97" s="150" t="s">
        <v>330</v>
      </c>
      <c r="G97" s="152"/>
      <c r="H97" s="23"/>
    </row>
    <row r="98" spans="1:8" ht="18.5" x14ac:dyDescent="0.6">
      <c r="A98" s="144"/>
      <c r="B98" s="148"/>
      <c r="C98" s="149"/>
      <c r="D98" s="151"/>
      <c r="E98" s="152"/>
      <c r="F98" s="150" t="s">
        <v>62</v>
      </c>
      <c r="G98" s="152"/>
      <c r="H98" s="23"/>
    </row>
    <row r="99" spans="1:8" ht="37" x14ac:dyDescent="0.6">
      <c r="A99" s="144" t="s">
        <v>222</v>
      </c>
      <c r="B99" s="148"/>
      <c r="C99" s="149"/>
      <c r="D99" s="151"/>
      <c r="E99" s="152"/>
      <c r="F99" s="150"/>
      <c r="G99" s="23"/>
      <c r="H99" s="30" t="s">
        <v>130</v>
      </c>
    </row>
    <row r="100" spans="1:8" ht="37" x14ac:dyDescent="0.6">
      <c r="A100" s="144" t="s">
        <v>223</v>
      </c>
      <c r="B100" s="153" t="s">
        <v>21</v>
      </c>
      <c r="C100" s="149">
        <v>3000</v>
      </c>
      <c r="D100" s="149">
        <v>3000</v>
      </c>
      <c r="E100" s="152" t="s">
        <v>91</v>
      </c>
      <c r="F100" s="150" t="s">
        <v>91</v>
      </c>
      <c r="G100" s="131" t="s">
        <v>143</v>
      </c>
      <c r="H100" s="145" t="s">
        <v>79</v>
      </c>
    </row>
    <row r="101" spans="1:8" ht="37" x14ac:dyDescent="0.6">
      <c r="A101" s="12" t="s">
        <v>43</v>
      </c>
      <c r="B101" s="15"/>
      <c r="C101" s="157"/>
      <c r="D101" s="157"/>
      <c r="E101" s="152"/>
      <c r="F101" s="150"/>
      <c r="G101" s="26"/>
      <c r="H101" s="23" t="s">
        <v>34</v>
      </c>
    </row>
    <row r="102" spans="1:8" ht="37" x14ac:dyDescent="0.6">
      <c r="A102" s="12" t="s">
        <v>224</v>
      </c>
      <c r="B102" s="15" t="s">
        <v>21</v>
      </c>
      <c r="C102" s="157">
        <v>6000</v>
      </c>
      <c r="D102" s="157">
        <v>6000</v>
      </c>
      <c r="E102" s="152" t="s">
        <v>91</v>
      </c>
      <c r="F102" s="150" t="s">
        <v>91</v>
      </c>
      <c r="G102" s="131" t="s">
        <v>146</v>
      </c>
      <c r="H102" s="26"/>
    </row>
    <row r="103" spans="1:8" ht="18.5" x14ac:dyDescent="0.6">
      <c r="A103" s="10"/>
      <c r="B103" s="148"/>
      <c r="C103" s="9"/>
      <c r="D103" s="33"/>
      <c r="E103" s="152"/>
      <c r="F103" s="21"/>
      <c r="G103" s="23"/>
      <c r="H103" s="30"/>
    </row>
    <row r="104" spans="1:8" ht="18.5" x14ac:dyDescent="0.6">
      <c r="A104" s="120" t="s">
        <v>31</v>
      </c>
      <c r="B104" s="132"/>
      <c r="C104" s="133"/>
      <c r="D104" s="121"/>
      <c r="E104" s="124"/>
      <c r="F104" s="134"/>
      <c r="G104" s="124"/>
      <c r="H104" s="122"/>
    </row>
    <row r="105" spans="1:8" ht="18.5" x14ac:dyDescent="0.6">
      <c r="A105" s="120" t="s">
        <v>44</v>
      </c>
      <c r="B105" s="136"/>
      <c r="C105" s="54"/>
      <c r="D105" s="133"/>
      <c r="E105" s="124"/>
      <c r="F105" s="134"/>
      <c r="G105" s="124"/>
      <c r="H105" s="122"/>
    </row>
    <row r="106" spans="1:8" ht="18.5" x14ac:dyDescent="0.6">
      <c r="A106" s="120" t="s">
        <v>58</v>
      </c>
      <c r="B106" s="136"/>
      <c r="C106" s="54">
        <f>SUM(C109:C148)</f>
        <v>76000</v>
      </c>
      <c r="D106" s="54"/>
      <c r="E106" s="124"/>
      <c r="F106" s="134"/>
      <c r="G106" s="124"/>
      <c r="H106" s="122"/>
    </row>
    <row r="107" spans="1:8" ht="18.5" x14ac:dyDescent="0.6">
      <c r="A107" s="144" t="s">
        <v>189</v>
      </c>
      <c r="B107" s="148"/>
      <c r="C107" s="149"/>
      <c r="D107" s="151"/>
      <c r="E107" s="152"/>
      <c r="F107" s="150"/>
      <c r="G107" s="152"/>
      <c r="H107" s="26" t="s">
        <v>129</v>
      </c>
    </row>
    <row r="108" spans="1:8" ht="18.5" x14ac:dyDescent="0.6">
      <c r="A108" s="158" t="s">
        <v>406</v>
      </c>
      <c r="B108" s="15"/>
      <c r="C108" s="157"/>
      <c r="D108" s="159"/>
      <c r="E108" s="160"/>
      <c r="F108" s="161"/>
      <c r="G108" s="160"/>
      <c r="H108" s="145" t="s">
        <v>79</v>
      </c>
    </row>
    <row r="109" spans="1:8" ht="37" x14ac:dyDescent="0.6">
      <c r="A109" s="12" t="s">
        <v>190</v>
      </c>
      <c r="B109" s="162" t="s">
        <v>18</v>
      </c>
      <c r="C109" s="157">
        <v>36000</v>
      </c>
      <c r="D109" s="157"/>
      <c r="E109" s="160"/>
      <c r="F109" s="161"/>
      <c r="G109" s="160"/>
      <c r="H109" s="23" t="s">
        <v>34</v>
      </c>
    </row>
    <row r="110" spans="1:8" ht="18.5" x14ac:dyDescent="0.6">
      <c r="A110" s="45" t="s">
        <v>75</v>
      </c>
      <c r="B110" s="15" t="s">
        <v>24</v>
      </c>
      <c r="C110" s="157"/>
      <c r="D110" s="159">
        <v>4000</v>
      </c>
      <c r="E110" s="160" t="s">
        <v>89</v>
      </c>
      <c r="F110" s="161" t="s">
        <v>98</v>
      </c>
      <c r="G110" s="163" t="s">
        <v>205</v>
      </c>
      <c r="H110" s="26"/>
    </row>
    <row r="111" spans="1:8" ht="18.5" x14ac:dyDescent="0.6">
      <c r="A111" s="44" t="s">
        <v>191</v>
      </c>
      <c r="B111" s="15" t="s">
        <v>24</v>
      </c>
      <c r="C111" s="157"/>
      <c r="D111" s="159">
        <v>4000</v>
      </c>
      <c r="E111" s="160" t="s">
        <v>62</v>
      </c>
      <c r="F111" s="161" t="s">
        <v>99</v>
      </c>
      <c r="G111" s="163" t="s">
        <v>206</v>
      </c>
      <c r="H111" s="26"/>
    </row>
    <row r="112" spans="1:8" ht="18.5" x14ac:dyDescent="0.6">
      <c r="A112" s="44" t="s">
        <v>192</v>
      </c>
      <c r="B112" s="15" t="s">
        <v>24</v>
      </c>
      <c r="C112" s="157"/>
      <c r="D112" s="159">
        <v>4000</v>
      </c>
      <c r="E112" s="160" t="s">
        <v>59</v>
      </c>
      <c r="F112" s="161" t="s">
        <v>100</v>
      </c>
      <c r="G112" s="160"/>
      <c r="H112" s="26"/>
    </row>
    <row r="113" spans="1:8" ht="18.5" x14ac:dyDescent="0.6">
      <c r="A113" s="44" t="s">
        <v>193</v>
      </c>
      <c r="B113" s="15" t="s">
        <v>24</v>
      </c>
      <c r="C113" s="157"/>
      <c r="D113" s="159">
        <v>4000</v>
      </c>
      <c r="E113" s="160" t="s">
        <v>70</v>
      </c>
      <c r="F113" s="161" t="s">
        <v>101</v>
      </c>
      <c r="G113" s="160"/>
      <c r="H113" s="26"/>
    </row>
    <row r="114" spans="1:8" ht="18.5" x14ac:dyDescent="0.6">
      <c r="A114" s="44" t="s">
        <v>194</v>
      </c>
      <c r="B114" s="15" t="s">
        <v>24</v>
      </c>
      <c r="C114" s="157"/>
      <c r="D114" s="159">
        <v>4000</v>
      </c>
      <c r="E114" s="160" t="s">
        <v>65</v>
      </c>
      <c r="F114" s="161" t="s">
        <v>102</v>
      </c>
      <c r="G114" s="160"/>
      <c r="H114" s="26"/>
    </row>
    <row r="115" spans="1:8" ht="18.5" x14ac:dyDescent="0.6">
      <c r="A115" s="48" t="s">
        <v>195</v>
      </c>
      <c r="B115" s="15" t="s">
        <v>24</v>
      </c>
      <c r="C115" s="157"/>
      <c r="D115" s="159">
        <v>4000</v>
      </c>
      <c r="E115" s="160" t="s">
        <v>91</v>
      </c>
      <c r="F115" s="161" t="s">
        <v>103</v>
      </c>
      <c r="G115" s="160"/>
      <c r="H115" s="26"/>
    </row>
    <row r="116" spans="1:8" ht="18.5" x14ac:dyDescent="0.6">
      <c r="A116" s="22" t="s">
        <v>196</v>
      </c>
      <c r="B116" s="15" t="s">
        <v>24</v>
      </c>
      <c r="C116" s="157"/>
      <c r="D116" s="159">
        <v>4000</v>
      </c>
      <c r="E116" s="160" t="s">
        <v>92</v>
      </c>
      <c r="F116" s="161" t="s">
        <v>104</v>
      </c>
      <c r="G116" s="160"/>
      <c r="H116" s="26"/>
    </row>
    <row r="117" spans="1:8" ht="18.5" x14ac:dyDescent="0.6">
      <c r="A117" s="22" t="s">
        <v>202</v>
      </c>
      <c r="B117" s="15" t="s">
        <v>24</v>
      </c>
      <c r="C117" s="157"/>
      <c r="D117" s="159">
        <v>4000</v>
      </c>
      <c r="E117" s="160" t="s">
        <v>60</v>
      </c>
      <c r="F117" s="161" t="s">
        <v>105</v>
      </c>
      <c r="G117" s="160"/>
      <c r="H117" s="26"/>
    </row>
    <row r="118" spans="1:8" ht="18.5" x14ac:dyDescent="0.6">
      <c r="A118" s="48" t="s">
        <v>199</v>
      </c>
      <c r="B118" s="15" t="s">
        <v>24</v>
      </c>
      <c r="C118" s="157"/>
      <c r="D118" s="159">
        <v>4000</v>
      </c>
      <c r="E118" s="160" t="s">
        <v>93</v>
      </c>
      <c r="F118" s="161" t="s">
        <v>106</v>
      </c>
      <c r="G118" s="160"/>
      <c r="H118" s="26"/>
    </row>
    <row r="119" spans="1:8" ht="18.5" x14ac:dyDescent="0.6">
      <c r="A119" s="48" t="s">
        <v>97</v>
      </c>
      <c r="B119" s="15"/>
      <c r="C119" s="157"/>
      <c r="D119" s="159"/>
      <c r="E119" s="160"/>
      <c r="F119" s="161"/>
      <c r="G119" s="160"/>
      <c r="H119" s="26"/>
    </row>
    <row r="120" spans="1:8" ht="18.5" x14ac:dyDescent="0.6">
      <c r="A120" s="48" t="s">
        <v>113</v>
      </c>
      <c r="B120" s="15"/>
      <c r="C120" s="157"/>
      <c r="D120" s="159"/>
      <c r="E120" s="160"/>
      <c r="F120" s="161"/>
      <c r="G120" s="160"/>
      <c r="H120" s="26"/>
    </row>
    <row r="121" spans="1:8" ht="18.5" x14ac:dyDescent="0.6">
      <c r="A121" s="48" t="s">
        <v>197</v>
      </c>
      <c r="B121" s="15"/>
      <c r="C121" s="157"/>
      <c r="D121" s="159"/>
      <c r="E121" s="160"/>
      <c r="F121" s="161"/>
      <c r="G121" s="160"/>
      <c r="H121" s="26"/>
    </row>
    <row r="122" spans="1:8" ht="18.5" x14ac:dyDescent="0.6">
      <c r="A122" s="44" t="s">
        <v>200</v>
      </c>
      <c r="B122" s="15"/>
      <c r="C122" s="157"/>
      <c r="D122" s="159"/>
      <c r="E122" s="160"/>
      <c r="F122" s="161"/>
      <c r="G122" s="160"/>
      <c r="H122" s="26"/>
    </row>
    <row r="123" spans="1:8" ht="18.5" x14ac:dyDescent="0.6">
      <c r="A123" s="44" t="s">
        <v>201</v>
      </c>
      <c r="B123" s="15"/>
      <c r="C123" s="157"/>
      <c r="D123" s="159"/>
      <c r="E123" s="160"/>
      <c r="F123" s="161"/>
      <c r="G123" s="160"/>
      <c r="H123" s="26"/>
    </row>
    <row r="124" spans="1:8" ht="18.5" x14ac:dyDescent="0.6">
      <c r="A124" s="44" t="s">
        <v>198</v>
      </c>
      <c r="B124" s="15"/>
      <c r="C124" s="157"/>
      <c r="D124" s="159"/>
      <c r="E124" s="160"/>
      <c r="F124" s="161"/>
      <c r="G124" s="160"/>
      <c r="H124" s="26"/>
    </row>
    <row r="125" spans="1:8" ht="18.5" x14ac:dyDescent="0.6">
      <c r="A125" s="64"/>
      <c r="B125" s="15"/>
      <c r="C125" s="157"/>
      <c r="D125" s="159"/>
      <c r="E125" s="160"/>
      <c r="F125" s="161"/>
      <c r="G125" s="160"/>
      <c r="H125" s="26"/>
    </row>
    <row r="126" spans="1:8" ht="18.5" x14ac:dyDescent="0.6">
      <c r="A126" s="12" t="s">
        <v>407</v>
      </c>
      <c r="B126" s="15"/>
      <c r="C126" s="157"/>
      <c r="D126" s="159"/>
      <c r="E126" s="160"/>
      <c r="F126" s="161"/>
      <c r="G126" s="160"/>
      <c r="H126" s="26"/>
    </row>
    <row r="127" spans="1:8" ht="18.5" x14ac:dyDescent="0.6">
      <c r="A127" s="158" t="s">
        <v>203</v>
      </c>
      <c r="B127" s="15"/>
      <c r="C127" s="157"/>
      <c r="D127" s="159"/>
      <c r="E127" s="160"/>
      <c r="F127" s="161"/>
      <c r="G127" s="163"/>
      <c r="H127" s="26"/>
    </row>
    <row r="128" spans="1:8" ht="37" x14ac:dyDescent="0.6">
      <c r="A128" s="12" t="s">
        <v>204</v>
      </c>
      <c r="B128" s="162" t="s">
        <v>107</v>
      </c>
      <c r="C128" s="157">
        <v>40000</v>
      </c>
      <c r="D128" s="159">
        <v>40000</v>
      </c>
      <c r="E128" s="160" t="s">
        <v>81</v>
      </c>
      <c r="F128" s="161" t="s">
        <v>95</v>
      </c>
      <c r="G128" s="163" t="s">
        <v>400</v>
      </c>
      <c r="H128" s="26"/>
    </row>
    <row r="129" spans="1:8" ht="18.5" x14ac:dyDescent="0.6">
      <c r="A129" s="65" t="s">
        <v>75</v>
      </c>
      <c r="B129" s="15"/>
      <c r="C129" s="157"/>
      <c r="D129" s="159"/>
      <c r="E129" s="160" t="s">
        <v>82</v>
      </c>
      <c r="F129" s="161"/>
      <c r="G129" s="163" t="s">
        <v>401</v>
      </c>
      <c r="H129" s="26"/>
    </row>
    <row r="130" spans="1:8" ht="18.5" x14ac:dyDescent="0.6">
      <c r="A130" s="64" t="s">
        <v>108</v>
      </c>
      <c r="B130" s="15"/>
      <c r="C130" s="157"/>
      <c r="D130" s="159"/>
      <c r="E130" s="160"/>
      <c r="F130" s="161"/>
      <c r="G130" s="164"/>
      <c r="H130" s="26"/>
    </row>
    <row r="131" spans="1:8" ht="18.5" x14ac:dyDescent="0.6">
      <c r="A131" s="64" t="s">
        <v>208</v>
      </c>
      <c r="B131" s="15"/>
      <c r="C131" s="157"/>
      <c r="D131" s="159"/>
      <c r="E131" s="160"/>
      <c r="F131" s="161"/>
      <c r="G131" s="160"/>
      <c r="H131" s="26"/>
    </row>
    <row r="132" spans="1:8" ht="18.5" x14ac:dyDescent="0.6">
      <c r="A132" s="64" t="s">
        <v>207</v>
      </c>
      <c r="B132" s="15"/>
      <c r="C132" s="157"/>
      <c r="D132" s="159"/>
      <c r="E132" s="160"/>
      <c r="F132" s="161"/>
      <c r="G132" s="160"/>
      <c r="H132" s="26"/>
    </row>
    <row r="133" spans="1:8" ht="18.5" x14ac:dyDescent="0.6">
      <c r="A133" s="64" t="s">
        <v>209</v>
      </c>
      <c r="B133" s="15"/>
      <c r="C133" s="157"/>
      <c r="D133" s="159"/>
      <c r="E133" s="160"/>
      <c r="F133" s="161"/>
      <c r="G133" s="160"/>
      <c r="H133" s="26"/>
    </row>
    <row r="134" spans="1:8" ht="18.5" x14ac:dyDescent="0.6">
      <c r="A134" s="64" t="s">
        <v>210</v>
      </c>
      <c r="B134" s="15"/>
      <c r="C134" s="157"/>
      <c r="D134" s="159"/>
      <c r="E134" s="160"/>
      <c r="F134" s="161"/>
      <c r="G134" s="160"/>
      <c r="H134" s="26"/>
    </row>
    <row r="135" spans="1:8" ht="18.5" x14ac:dyDescent="0.6">
      <c r="A135" s="64" t="s">
        <v>211</v>
      </c>
      <c r="B135" s="15"/>
      <c r="C135" s="157"/>
      <c r="D135" s="159"/>
      <c r="E135" s="160"/>
      <c r="F135" s="161"/>
      <c r="G135" s="160"/>
      <c r="H135" s="26"/>
    </row>
    <row r="136" spans="1:8" ht="18.5" x14ac:dyDescent="0.6">
      <c r="A136" s="64" t="s">
        <v>212</v>
      </c>
      <c r="B136" s="15"/>
      <c r="C136" s="157"/>
      <c r="D136" s="159"/>
      <c r="E136" s="160"/>
      <c r="F136" s="161"/>
      <c r="G136" s="160"/>
      <c r="H136" s="26"/>
    </row>
    <row r="137" spans="1:8" ht="18.5" x14ac:dyDescent="0.6">
      <c r="A137" s="64" t="s">
        <v>213</v>
      </c>
      <c r="B137" s="15"/>
      <c r="C137" s="157"/>
      <c r="D137" s="159"/>
      <c r="E137" s="160"/>
      <c r="F137" s="161"/>
      <c r="G137" s="160"/>
      <c r="H137" s="26"/>
    </row>
    <row r="138" spans="1:8" ht="18.5" x14ac:dyDescent="0.6">
      <c r="A138" s="66" t="s">
        <v>214</v>
      </c>
      <c r="B138" s="148"/>
      <c r="C138" s="149"/>
      <c r="D138" s="149"/>
      <c r="E138" s="152"/>
      <c r="F138" s="150"/>
      <c r="G138" s="155"/>
      <c r="H138" s="23"/>
    </row>
    <row r="139" spans="1:8" ht="18.5" x14ac:dyDescent="0.6">
      <c r="A139" s="66" t="s">
        <v>215</v>
      </c>
      <c r="B139" s="148"/>
      <c r="C139" s="149"/>
      <c r="D139" s="151"/>
      <c r="E139" s="152"/>
      <c r="F139" s="150"/>
      <c r="G139" s="152"/>
      <c r="H139" s="23"/>
    </row>
    <row r="140" spans="1:8" ht="18.5" x14ac:dyDescent="0.6">
      <c r="A140" s="66" t="s">
        <v>216</v>
      </c>
      <c r="B140" s="148"/>
      <c r="C140" s="149"/>
      <c r="D140" s="151"/>
      <c r="E140" s="152"/>
      <c r="F140" s="150"/>
      <c r="G140" s="152"/>
      <c r="H140" s="23"/>
    </row>
    <row r="141" spans="1:8" ht="18.5" x14ac:dyDescent="0.6">
      <c r="A141" s="67" t="s">
        <v>217</v>
      </c>
      <c r="B141" s="148"/>
      <c r="C141" s="149"/>
      <c r="D141" s="151"/>
      <c r="E141" s="152"/>
      <c r="F141" s="150"/>
      <c r="G141" s="152"/>
      <c r="H141" s="23"/>
    </row>
    <row r="142" spans="1:8" ht="18.5" x14ac:dyDescent="0.6">
      <c r="A142" s="68" t="s">
        <v>218</v>
      </c>
      <c r="B142" s="162"/>
      <c r="C142" s="157"/>
      <c r="D142" s="157"/>
      <c r="E142" s="160"/>
      <c r="F142" s="161"/>
      <c r="G142" s="160"/>
      <c r="H142" s="26"/>
    </row>
    <row r="143" spans="1:8" ht="18.5" x14ac:dyDescent="0.6">
      <c r="A143" s="45"/>
      <c r="B143" s="162"/>
      <c r="C143" s="9"/>
      <c r="D143" s="157"/>
      <c r="E143" s="160"/>
      <c r="F143" s="161"/>
      <c r="G143" s="160"/>
      <c r="H143" s="23"/>
    </row>
    <row r="144" spans="1:8" ht="18.5" x14ac:dyDescent="0.6">
      <c r="A144" s="165"/>
      <c r="B144" s="162"/>
      <c r="C144" s="157"/>
      <c r="D144" s="157"/>
      <c r="E144" s="160"/>
      <c r="F144" s="161"/>
      <c r="G144" s="160"/>
      <c r="H144" s="26"/>
    </row>
    <row r="145" spans="1:8" ht="18.5" x14ac:dyDescent="0.6">
      <c r="A145" s="165"/>
      <c r="B145" s="162"/>
      <c r="C145" s="157"/>
      <c r="D145" s="157"/>
      <c r="E145" s="160"/>
      <c r="F145" s="161"/>
      <c r="G145" s="160"/>
      <c r="H145" s="26"/>
    </row>
    <row r="146" spans="1:8" ht="18.5" x14ac:dyDescent="0.6">
      <c r="A146" s="165"/>
      <c r="B146" s="162"/>
      <c r="C146" s="157"/>
      <c r="D146" s="157"/>
      <c r="E146" s="160"/>
      <c r="F146" s="161"/>
      <c r="G146" s="160"/>
      <c r="H146" s="26"/>
    </row>
    <row r="147" spans="1:8" ht="18.5" x14ac:dyDescent="0.6">
      <c r="A147" s="165"/>
      <c r="B147" s="162"/>
      <c r="C147" s="157"/>
      <c r="D147" s="157"/>
      <c r="E147" s="160"/>
      <c r="F147" s="161"/>
      <c r="G147" s="160"/>
      <c r="H147" s="26"/>
    </row>
    <row r="148" spans="1:8" ht="18.5" x14ac:dyDescent="0.6">
      <c r="A148" s="165"/>
      <c r="B148" s="162"/>
      <c r="C148" s="157"/>
      <c r="D148" s="157"/>
      <c r="E148" s="160"/>
      <c r="F148" s="161"/>
      <c r="G148" s="160"/>
      <c r="H148" s="26"/>
    </row>
    <row r="149" spans="1:8" ht="18.5" x14ac:dyDescent="0.6">
      <c r="A149" s="165"/>
      <c r="B149" s="162"/>
      <c r="C149" s="157"/>
      <c r="D149" s="157"/>
      <c r="E149" s="160"/>
      <c r="F149" s="161"/>
      <c r="G149" s="160"/>
      <c r="H149" s="26"/>
    </row>
    <row r="150" spans="1:8" ht="18.5" x14ac:dyDescent="0.6">
      <c r="A150" s="109" t="s">
        <v>16</v>
      </c>
      <c r="B150" s="113"/>
      <c r="C150" s="166"/>
      <c r="D150" s="166"/>
      <c r="E150" s="167"/>
      <c r="F150" s="168"/>
      <c r="G150" s="167"/>
      <c r="H150" s="115"/>
    </row>
    <row r="151" spans="1:8" ht="18.5" x14ac:dyDescent="0.6">
      <c r="A151" s="116" t="s">
        <v>17</v>
      </c>
      <c r="B151" s="169"/>
      <c r="C151" s="54"/>
      <c r="D151" s="133"/>
      <c r="E151" s="124"/>
      <c r="F151" s="134"/>
      <c r="G151" s="124"/>
      <c r="H151" s="124"/>
    </row>
    <row r="152" spans="1:8" ht="18.5" x14ac:dyDescent="0.6">
      <c r="A152" s="120" t="s">
        <v>33</v>
      </c>
      <c r="B152" s="170"/>
      <c r="C152" s="54"/>
      <c r="D152" s="133"/>
      <c r="E152" s="124"/>
      <c r="F152" s="134"/>
      <c r="G152" s="124"/>
      <c r="H152" s="124"/>
    </row>
    <row r="153" spans="1:8" ht="18.5" x14ac:dyDescent="0.6">
      <c r="A153" s="19" t="s">
        <v>225</v>
      </c>
      <c r="B153" s="171"/>
      <c r="C153" s="172">
        <f>SUM(C155)</f>
        <v>8970</v>
      </c>
      <c r="D153" s="173"/>
      <c r="E153" s="174"/>
      <c r="F153" s="175"/>
      <c r="G153" s="174"/>
      <c r="H153" s="14" t="s">
        <v>35</v>
      </c>
    </row>
    <row r="154" spans="1:8" ht="18.5" x14ac:dyDescent="0.6">
      <c r="A154" s="10" t="s">
        <v>226</v>
      </c>
      <c r="B154" s="176"/>
      <c r="C154" s="9"/>
      <c r="D154" s="52"/>
      <c r="E154" s="23"/>
      <c r="F154" s="21"/>
      <c r="G154" s="23"/>
      <c r="H154" s="145" t="s">
        <v>79</v>
      </c>
    </row>
    <row r="155" spans="1:8" ht="18.5" x14ac:dyDescent="0.6">
      <c r="A155" s="177" t="s">
        <v>227</v>
      </c>
      <c r="B155" s="61" t="s">
        <v>228</v>
      </c>
      <c r="C155" s="16">
        <v>8970</v>
      </c>
      <c r="D155" s="16">
        <v>8970</v>
      </c>
      <c r="E155" s="160" t="s">
        <v>81</v>
      </c>
      <c r="F155" s="178" t="s">
        <v>109</v>
      </c>
      <c r="G155" s="163" t="s">
        <v>143</v>
      </c>
      <c r="H155" s="14" t="s">
        <v>36</v>
      </c>
    </row>
    <row r="156" spans="1:8" ht="18.5" x14ac:dyDescent="0.6">
      <c r="A156" s="45" t="s">
        <v>75</v>
      </c>
      <c r="B156" s="61"/>
      <c r="C156" s="16"/>
      <c r="D156" s="17"/>
      <c r="E156" s="160" t="s">
        <v>82</v>
      </c>
      <c r="F156" s="178" t="s">
        <v>95</v>
      </c>
      <c r="G156" s="160"/>
      <c r="H156" s="23"/>
    </row>
    <row r="157" spans="1:8" ht="18.5" x14ac:dyDescent="0.6">
      <c r="A157" s="48" t="s">
        <v>229</v>
      </c>
      <c r="B157" s="61"/>
      <c r="C157" s="16"/>
      <c r="D157" s="17"/>
      <c r="E157" s="26"/>
      <c r="F157" s="28"/>
      <c r="G157" s="26"/>
      <c r="H157" s="11"/>
    </row>
    <row r="158" spans="1:8" ht="18.5" x14ac:dyDescent="0.6">
      <c r="A158" s="48" t="s">
        <v>230</v>
      </c>
      <c r="B158" s="61"/>
      <c r="C158" s="16"/>
      <c r="D158" s="17"/>
      <c r="E158" s="26"/>
      <c r="F158" s="28"/>
      <c r="G158" s="26"/>
      <c r="H158" s="11"/>
    </row>
    <row r="159" spans="1:8" ht="18.5" x14ac:dyDescent="0.6">
      <c r="A159" s="22" t="s">
        <v>397</v>
      </c>
      <c r="B159" s="26"/>
      <c r="C159" s="16"/>
      <c r="D159" s="17"/>
      <c r="E159" s="26"/>
      <c r="F159" s="28"/>
      <c r="G159" s="26"/>
      <c r="H159" s="11"/>
    </row>
    <row r="160" spans="1:8" ht="18.5" x14ac:dyDescent="0.6">
      <c r="A160" s="48"/>
      <c r="B160" s="61"/>
      <c r="C160" s="16"/>
      <c r="D160" s="17"/>
      <c r="E160" s="26"/>
      <c r="F160" s="28"/>
      <c r="G160" s="26"/>
      <c r="H160" s="11"/>
    </row>
    <row r="161" spans="1:8" ht="18.5" x14ac:dyDescent="0.6">
      <c r="A161" s="116" t="s">
        <v>20</v>
      </c>
      <c r="B161" s="113"/>
      <c r="C161" s="111"/>
      <c r="D161" s="111"/>
      <c r="E161" s="115"/>
      <c r="F161" s="168"/>
      <c r="G161" s="115"/>
      <c r="H161" s="115"/>
    </row>
    <row r="162" spans="1:8" ht="18.5" x14ac:dyDescent="0.6">
      <c r="A162" s="120" t="s">
        <v>45</v>
      </c>
      <c r="B162" s="113"/>
      <c r="C162" s="111"/>
      <c r="D162" s="111"/>
      <c r="E162" s="115"/>
      <c r="F162" s="168"/>
      <c r="G162" s="115"/>
      <c r="H162" s="115"/>
    </row>
    <row r="163" spans="1:8" ht="18.5" x14ac:dyDescent="0.6">
      <c r="A163" s="120" t="s">
        <v>46</v>
      </c>
      <c r="B163" s="113"/>
      <c r="C163" s="13">
        <f>SUM(C164:C171)</f>
        <v>21600</v>
      </c>
      <c r="D163" s="13"/>
      <c r="E163" s="115"/>
      <c r="F163" s="168"/>
      <c r="G163" s="115"/>
      <c r="H163" s="115"/>
    </row>
    <row r="164" spans="1:8" ht="37" x14ac:dyDescent="0.6">
      <c r="A164" s="38" t="s">
        <v>231</v>
      </c>
      <c r="B164" s="14" t="s">
        <v>25</v>
      </c>
      <c r="C164" s="9">
        <v>1000</v>
      </c>
      <c r="D164" s="9">
        <v>1000</v>
      </c>
      <c r="E164" s="179" t="s">
        <v>81</v>
      </c>
      <c r="F164" s="180" t="s">
        <v>128</v>
      </c>
      <c r="G164" s="84" t="s">
        <v>334</v>
      </c>
      <c r="H164" s="23" t="s">
        <v>115</v>
      </c>
    </row>
    <row r="165" spans="1:8" ht="18.5" x14ac:dyDescent="0.6">
      <c r="A165" s="69" t="s">
        <v>232</v>
      </c>
      <c r="B165" s="53" t="s">
        <v>335</v>
      </c>
      <c r="C165" s="16"/>
      <c r="D165" s="181"/>
      <c r="E165" s="179" t="s">
        <v>82</v>
      </c>
      <c r="F165" s="182"/>
      <c r="G165" s="26"/>
      <c r="H165" s="25" t="s">
        <v>114</v>
      </c>
    </row>
    <row r="166" spans="1:8" ht="18.5" x14ac:dyDescent="0.6">
      <c r="A166" s="82" t="s">
        <v>331</v>
      </c>
      <c r="B166" s="53"/>
      <c r="C166" s="16"/>
      <c r="D166" s="181"/>
      <c r="E166" s="179"/>
      <c r="F166" s="183"/>
      <c r="G166" s="26"/>
      <c r="H166" s="14" t="s">
        <v>36</v>
      </c>
    </row>
    <row r="167" spans="1:8" ht="18.5" x14ac:dyDescent="0.6">
      <c r="A167" s="83" t="s">
        <v>332</v>
      </c>
      <c r="B167" s="53"/>
      <c r="C167" s="16"/>
      <c r="D167" s="181"/>
      <c r="E167" s="179"/>
      <c r="F167" s="182"/>
      <c r="G167" s="26"/>
      <c r="H167" s="11"/>
    </row>
    <row r="168" spans="1:8" ht="18.5" x14ac:dyDescent="0.6">
      <c r="A168" s="83" t="s">
        <v>333</v>
      </c>
      <c r="B168" s="53"/>
      <c r="C168" s="16"/>
      <c r="D168" s="181"/>
      <c r="E168" s="179"/>
      <c r="F168" s="182"/>
      <c r="G168" s="26"/>
      <c r="H168" s="11"/>
    </row>
    <row r="169" spans="1:8" ht="18.5" x14ac:dyDescent="0.6">
      <c r="A169" s="43"/>
      <c r="B169" s="53"/>
      <c r="C169" s="16"/>
      <c r="D169" s="181"/>
      <c r="E169" s="179"/>
      <c r="F169" s="182"/>
      <c r="G169" s="26"/>
      <c r="H169" s="11"/>
    </row>
    <row r="170" spans="1:8" ht="37" x14ac:dyDescent="0.6">
      <c r="A170" s="69" t="s">
        <v>233</v>
      </c>
      <c r="B170" s="53"/>
      <c r="C170" s="16"/>
      <c r="D170" s="62"/>
      <c r="E170" s="26"/>
      <c r="F170" s="28"/>
      <c r="G170" s="26"/>
      <c r="H170" s="11"/>
    </row>
    <row r="171" spans="1:8" ht="37" x14ac:dyDescent="0.6">
      <c r="A171" s="69" t="s">
        <v>234</v>
      </c>
      <c r="B171" s="61" t="s">
        <v>28</v>
      </c>
      <c r="C171" s="16">
        <v>20600</v>
      </c>
      <c r="D171" s="17"/>
      <c r="E171" s="26"/>
      <c r="F171" s="49"/>
      <c r="G171" s="26"/>
      <c r="H171" s="11"/>
    </row>
    <row r="172" spans="1:8" ht="18.5" x14ac:dyDescent="0.6">
      <c r="A172" s="69" t="s">
        <v>235</v>
      </c>
      <c r="B172" s="61"/>
      <c r="C172" s="16"/>
      <c r="D172" s="17"/>
      <c r="E172" s="26"/>
      <c r="F172" s="49"/>
      <c r="G172" s="26"/>
      <c r="H172" s="11"/>
    </row>
    <row r="173" spans="1:8" ht="18.5" x14ac:dyDescent="0.6">
      <c r="A173" s="69" t="s">
        <v>348</v>
      </c>
      <c r="B173" s="61" t="s">
        <v>336</v>
      </c>
      <c r="C173" s="16"/>
      <c r="D173" s="17">
        <v>3800</v>
      </c>
      <c r="E173" s="26" t="s">
        <v>65</v>
      </c>
      <c r="F173" s="49" t="s">
        <v>116</v>
      </c>
      <c r="G173" s="26" t="s">
        <v>146</v>
      </c>
      <c r="H173" s="11"/>
    </row>
    <row r="174" spans="1:8" ht="18.5" x14ac:dyDescent="0.6">
      <c r="A174" s="86" t="s">
        <v>83</v>
      </c>
      <c r="B174" s="61"/>
      <c r="C174" s="16"/>
      <c r="D174" s="17"/>
      <c r="E174" s="26"/>
      <c r="F174" s="49" t="s">
        <v>337</v>
      </c>
      <c r="G174" s="26"/>
      <c r="H174" s="11"/>
    </row>
    <row r="175" spans="1:8" ht="18.5" x14ac:dyDescent="0.6">
      <c r="A175" s="18" t="s">
        <v>411</v>
      </c>
      <c r="B175" s="61"/>
      <c r="C175" s="16"/>
      <c r="D175" s="17"/>
      <c r="E175" s="26"/>
      <c r="F175" s="49"/>
      <c r="G175" s="26"/>
      <c r="H175" s="11"/>
    </row>
    <row r="176" spans="1:8" ht="18.5" x14ac:dyDescent="0.6">
      <c r="A176" s="18" t="s">
        <v>412</v>
      </c>
      <c r="B176" s="61"/>
      <c r="C176" s="16"/>
      <c r="D176" s="17"/>
      <c r="E176" s="26"/>
      <c r="F176" s="49"/>
      <c r="G176" s="26"/>
      <c r="H176" s="11"/>
    </row>
    <row r="177" spans="1:8" ht="18.5" x14ac:dyDescent="0.6">
      <c r="A177" s="48" t="s">
        <v>338</v>
      </c>
      <c r="B177" s="61"/>
      <c r="C177" s="16"/>
      <c r="D177" s="17"/>
      <c r="E177" s="26"/>
      <c r="F177" s="49"/>
      <c r="G177" s="26"/>
      <c r="H177" s="11"/>
    </row>
    <row r="178" spans="1:8" ht="18.5" x14ac:dyDescent="0.6">
      <c r="A178" s="48"/>
      <c r="B178" s="61"/>
      <c r="C178" s="16"/>
      <c r="D178" s="17"/>
      <c r="E178" s="26"/>
      <c r="F178" s="49"/>
      <c r="G178" s="26"/>
      <c r="H178" s="11"/>
    </row>
    <row r="179" spans="1:8" ht="18.5" x14ac:dyDescent="0.6">
      <c r="A179" s="87" t="s">
        <v>349</v>
      </c>
      <c r="B179" s="85" t="s">
        <v>339</v>
      </c>
      <c r="C179" s="62"/>
      <c r="D179" s="62">
        <v>15000</v>
      </c>
      <c r="E179" s="26" t="s">
        <v>65</v>
      </c>
      <c r="F179" s="49" t="s">
        <v>116</v>
      </c>
      <c r="G179" s="26" t="s">
        <v>340</v>
      </c>
      <c r="H179" s="11"/>
    </row>
    <row r="180" spans="1:8" ht="18.5" x14ac:dyDescent="0.6">
      <c r="A180" s="89" t="s">
        <v>83</v>
      </c>
      <c r="B180" s="23"/>
      <c r="C180" s="62"/>
      <c r="D180" s="62"/>
      <c r="E180" s="26"/>
      <c r="F180" s="28" t="s">
        <v>337</v>
      </c>
      <c r="G180" s="26"/>
      <c r="H180" s="11"/>
    </row>
    <row r="181" spans="1:8" ht="18.5" x14ac:dyDescent="0.6">
      <c r="A181" s="44" t="s">
        <v>341</v>
      </c>
      <c r="B181" s="88"/>
      <c r="C181" s="260"/>
      <c r="D181" s="62"/>
      <c r="E181" s="26"/>
      <c r="F181" s="28"/>
      <c r="G181" s="26"/>
      <c r="H181" s="11"/>
    </row>
    <row r="182" spans="1:8" ht="18.5" x14ac:dyDescent="0.6">
      <c r="A182" s="83" t="s">
        <v>342</v>
      </c>
      <c r="B182" s="88"/>
      <c r="C182" s="52"/>
      <c r="D182" s="62"/>
      <c r="E182" s="26"/>
      <c r="F182" s="28"/>
      <c r="G182" s="26"/>
      <c r="H182" s="11"/>
    </row>
    <row r="183" spans="1:8" ht="18.5" x14ac:dyDescent="0.6">
      <c r="A183" s="83" t="s">
        <v>343</v>
      </c>
      <c r="B183" s="88"/>
      <c r="C183" s="52"/>
      <c r="D183" s="62"/>
      <c r="E183" s="26"/>
      <c r="F183" s="28"/>
      <c r="G183" s="26"/>
      <c r="H183" s="11"/>
    </row>
    <row r="184" spans="1:8" ht="18.5" x14ac:dyDescent="0.6">
      <c r="A184" s="83" t="s">
        <v>347</v>
      </c>
      <c r="B184" s="88"/>
      <c r="C184" s="52"/>
      <c r="D184" s="62"/>
      <c r="E184" s="26"/>
      <c r="F184" s="28"/>
      <c r="G184" s="26"/>
      <c r="H184" s="11"/>
    </row>
    <row r="185" spans="1:8" ht="18.5" x14ac:dyDescent="0.6">
      <c r="A185" s="83" t="s">
        <v>344</v>
      </c>
      <c r="B185" s="88"/>
      <c r="C185" s="52"/>
      <c r="D185" s="62"/>
      <c r="E185" s="26"/>
      <c r="F185" s="28"/>
      <c r="G185" s="26"/>
      <c r="H185" s="11"/>
    </row>
    <row r="186" spans="1:8" ht="18.5" x14ac:dyDescent="0.6">
      <c r="A186" s="83" t="s">
        <v>345</v>
      </c>
      <c r="B186" s="88"/>
      <c r="C186" s="52"/>
      <c r="D186" s="62"/>
      <c r="E186" s="26"/>
      <c r="F186" s="28"/>
      <c r="G186" s="26"/>
      <c r="H186" s="11"/>
    </row>
    <row r="187" spans="1:8" ht="18.5" x14ac:dyDescent="0.6">
      <c r="A187" s="83" t="s">
        <v>346</v>
      </c>
      <c r="B187" s="88"/>
      <c r="C187" s="52"/>
      <c r="D187" s="62"/>
      <c r="E187" s="26"/>
      <c r="F187" s="28"/>
      <c r="G187" s="26"/>
      <c r="H187" s="11"/>
    </row>
    <row r="188" spans="1:8" ht="18.5" x14ac:dyDescent="0.6">
      <c r="A188" s="83"/>
      <c r="B188" s="88"/>
      <c r="C188" s="52"/>
      <c r="D188" s="62"/>
      <c r="E188" s="26"/>
      <c r="F188" s="28"/>
      <c r="G188" s="26"/>
      <c r="H188" s="11"/>
    </row>
    <row r="189" spans="1:8" ht="18.5" x14ac:dyDescent="0.6">
      <c r="A189" s="90" t="s">
        <v>408</v>
      </c>
      <c r="B189" s="88" t="s">
        <v>28</v>
      </c>
      <c r="C189" s="260">
        <v>1800</v>
      </c>
      <c r="D189" s="62"/>
      <c r="E189" s="26"/>
      <c r="F189" s="28"/>
      <c r="G189" s="26"/>
      <c r="H189" s="11"/>
    </row>
    <row r="190" spans="1:8" ht="18.5" x14ac:dyDescent="0.6">
      <c r="A190" s="90" t="s">
        <v>409</v>
      </c>
      <c r="B190" s="23"/>
      <c r="C190" s="52"/>
      <c r="D190" s="52">
        <v>1000</v>
      </c>
      <c r="E190" s="23" t="s">
        <v>81</v>
      </c>
      <c r="F190" s="49" t="s">
        <v>116</v>
      </c>
      <c r="G190" s="26" t="s">
        <v>146</v>
      </c>
      <c r="H190" s="11"/>
    </row>
    <row r="191" spans="1:8" ht="18.5" x14ac:dyDescent="0.6">
      <c r="A191" s="89" t="s">
        <v>83</v>
      </c>
      <c r="B191" s="23"/>
      <c r="C191" s="52"/>
      <c r="D191" s="52"/>
      <c r="E191" s="23" t="s">
        <v>82</v>
      </c>
      <c r="F191" s="28" t="s">
        <v>337</v>
      </c>
      <c r="G191" s="23"/>
      <c r="H191" s="11"/>
    </row>
    <row r="192" spans="1:8" ht="18.5" x14ac:dyDescent="0.6">
      <c r="A192" s="83" t="s">
        <v>350</v>
      </c>
      <c r="B192" s="23"/>
      <c r="C192" s="52"/>
      <c r="D192" s="52"/>
      <c r="E192" s="26"/>
      <c r="F192" s="21"/>
      <c r="G192" s="23"/>
      <c r="H192" s="11"/>
    </row>
    <row r="193" spans="1:8" ht="18.5" x14ac:dyDescent="0.6">
      <c r="A193" s="83" t="s">
        <v>351</v>
      </c>
      <c r="B193" s="23"/>
      <c r="C193" s="52"/>
      <c r="D193" s="52"/>
      <c r="E193" s="26"/>
      <c r="F193" s="21"/>
      <c r="G193" s="23"/>
      <c r="H193" s="11"/>
    </row>
    <row r="194" spans="1:8" ht="18.5" x14ac:dyDescent="0.6">
      <c r="A194" s="87" t="s">
        <v>410</v>
      </c>
      <c r="B194" s="23"/>
      <c r="C194" s="52"/>
      <c r="D194" s="52">
        <v>800</v>
      </c>
      <c r="E194" s="26" t="s">
        <v>65</v>
      </c>
      <c r="F194" s="49" t="s">
        <v>116</v>
      </c>
      <c r="G194" s="26" t="s">
        <v>146</v>
      </c>
      <c r="H194" s="11"/>
    </row>
    <row r="195" spans="1:8" ht="18.5" x14ac:dyDescent="0.6">
      <c r="A195" s="91" t="s">
        <v>83</v>
      </c>
      <c r="B195" s="23"/>
      <c r="C195" s="271"/>
      <c r="D195" s="271"/>
      <c r="E195" s="55"/>
      <c r="F195" s="28" t="s">
        <v>337</v>
      </c>
      <c r="G195" s="23"/>
      <c r="H195" s="11"/>
    </row>
    <row r="196" spans="1:8" ht="18.5" x14ac:dyDescent="0.6">
      <c r="A196" s="92" t="s">
        <v>350</v>
      </c>
      <c r="B196" s="55"/>
      <c r="C196" s="271"/>
      <c r="D196" s="52"/>
      <c r="E196" s="23"/>
      <c r="F196" s="21"/>
      <c r="G196" s="55"/>
      <c r="H196" s="11"/>
    </row>
    <row r="197" spans="1:8" ht="18.5" x14ac:dyDescent="0.6">
      <c r="A197" s="83" t="s">
        <v>351</v>
      </c>
      <c r="B197" s="23"/>
      <c r="C197" s="52"/>
      <c r="D197" s="52"/>
      <c r="E197" s="23"/>
      <c r="F197" s="21"/>
      <c r="G197" s="23"/>
      <c r="H197" s="11"/>
    </row>
    <row r="198" spans="1:8" ht="18.5" x14ac:dyDescent="0.6">
      <c r="A198" s="69"/>
      <c r="B198" s="23"/>
      <c r="C198" s="52"/>
      <c r="D198" s="17"/>
      <c r="E198" s="11"/>
      <c r="F198" s="60"/>
      <c r="G198" s="26"/>
      <c r="H198" s="26"/>
    </row>
    <row r="199" spans="1:8" ht="18.5" x14ac:dyDescent="0.6">
      <c r="A199" s="69"/>
      <c r="B199" s="23"/>
      <c r="C199" s="52"/>
      <c r="D199" s="17"/>
      <c r="E199" s="11"/>
      <c r="F199" s="60"/>
      <c r="G199" s="26"/>
      <c r="H199" s="11"/>
    </row>
    <row r="200" spans="1:8" ht="18.5" x14ac:dyDescent="0.6">
      <c r="A200" s="69"/>
      <c r="B200" s="23"/>
      <c r="C200" s="52"/>
      <c r="D200" s="17"/>
      <c r="E200" s="11"/>
      <c r="F200" s="60"/>
      <c r="G200" s="26"/>
      <c r="H200" s="11"/>
    </row>
    <row r="201" spans="1:8" ht="18.5" x14ac:dyDescent="0.6">
      <c r="A201" s="69"/>
      <c r="B201" s="23"/>
      <c r="C201" s="52"/>
      <c r="D201" s="17"/>
      <c r="E201" s="11"/>
      <c r="F201" s="60"/>
      <c r="G201" s="26"/>
      <c r="H201" s="11"/>
    </row>
    <row r="202" spans="1:8" ht="18.5" x14ac:dyDescent="0.6">
      <c r="A202" s="69"/>
      <c r="B202" s="23"/>
      <c r="C202" s="52"/>
      <c r="D202" s="17"/>
      <c r="E202" s="11"/>
      <c r="F202" s="60"/>
      <c r="G202" s="26"/>
      <c r="H202" s="11"/>
    </row>
    <row r="203" spans="1:8" ht="18.5" x14ac:dyDescent="0.6">
      <c r="A203" s="69"/>
      <c r="B203" s="23"/>
      <c r="C203" s="52"/>
      <c r="D203" s="17"/>
      <c r="E203" s="11"/>
      <c r="F203" s="60"/>
      <c r="G203" s="26"/>
      <c r="H203" s="11"/>
    </row>
    <row r="204" spans="1:8" ht="18.5" x14ac:dyDescent="0.6">
      <c r="A204" s="69"/>
      <c r="B204" s="23"/>
      <c r="C204" s="52"/>
      <c r="D204" s="17"/>
      <c r="E204" s="11"/>
      <c r="F204" s="60"/>
      <c r="G204" s="26"/>
      <c r="H204" s="11"/>
    </row>
    <row r="205" spans="1:8" ht="18.5" x14ac:dyDescent="0.6">
      <c r="A205" s="69"/>
      <c r="B205" s="23"/>
      <c r="C205" s="52"/>
      <c r="D205" s="17"/>
      <c r="E205" s="11"/>
      <c r="F205" s="60"/>
      <c r="G205" s="26"/>
      <c r="H205" s="11"/>
    </row>
    <row r="206" spans="1:8" ht="18.5" x14ac:dyDescent="0.6">
      <c r="A206" s="69"/>
      <c r="B206" s="23"/>
      <c r="C206" s="52"/>
      <c r="D206" s="17"/>
      <c r="E206" s="11"/>
      <c r="F206" s="60"/>
      <c r="G206" s="26"/>
      <c r="H206" s="11"/>
    </row>
    <row r="207" spans="1:8" ht="18.5" x14ac:dyDescent="0.6">
      <c r="A207" s="69"/>
      <c r="B207" s="23"/>
      <c r="C207" s="52"/>
      <c r="D207" s="17"/>
      <c r="E207" s="11"/>
      <c r="F207" s="60"/>
      <c r="G207" s="26"/>
      <c r="H207" s="11"/>
    </row>
    <row r="208" spans="1:8" ht="18.5" x14ac:dyDescent="0.6">
      <c r="A208" s="120" t="s">
        <v>31</v>
      </c>
      <c r="B208" s="132"/>
      <c r="C208" s="133"/>
      <c r="D208" s="121"/>
      <c r="E208" s="124"/>
      <c r="F208" s="134"/>
      <c r="G208" s="124"/>
      <c r="H208" s="122"/>
    </row>
    <row r="209" spans="1:8" ht="18.5" x14ac:dyDescent="0.6">
      <c r="A209" s="120" t="s">
        <v>56</v>
      </c>
      <c r="B209" s="136"/>
      <c r="C209" s="54"/>
      <c r="D209" s="133"/>
      <c r="E209" s="124"/>
      <c r="F209" s="134"/>
      <c r="G209" s="124"/>
      <c r="H209" s="122"/>
    </row>
    <row r="210" spans="1:8" ht="18.5" x14ac:dyDescent="0.6">
      <c r="A210" s="120" t="s">
        <v>57</v>
      </c>
      <c r="B210" s="136"/>
      <c r="C210" s="54">
        <f>SUM(C212:C293)</f>
        <v>76950</v>
      </c>
      <c r="D210" s="54"/>
      <c r="E210" s="124"/>
      <c r="F210" s="134"/>
      <c r="G210" s="124"/>
      <c r="H210" s="122"/>
    </row>
    <row r="211" spans="1:8" ht="18.5" x14ac:dyDescent="0.6">
      <c r="A211" s="40" t="s">
        <v>272</v>
      </c>
      <c r="B211" s="14"/>
      <c r="C211" s="272"/>
      <c r="D211" s="272"/>
      <c r="E211" s="53"/>
      <c r="F211" s="262"/>
      <c r="G211" s="70"/>
      <c r="H211" s="23" t="s">
        <v>236</v>
      </c>
    </row>
    <row r="212" spans="1:8" ht="18.5" x14ac:dyDescent="0.6">
      <c r="A212" s="40" t="s">
        <v>271</v>
      </c>
      <c r="B212" s="37" t="s">
        <v>18</v>
      </c>
      <c r="C212" s="221">
        <v>45000</v>
      </c>
      <c r="D212" s="272"/>
      <c r="E212" s="53"/>
      <c r="F212" s="262"/>
      <c r="G212" s="70"/>
      <c r="H212" s="145" t="s">
        <v>79</v>
      </c>
    </row>
    <row r="213" spans="1:8" ht="18.5" x14ac:dyDescent="0.6">
      <c r="A213" s="78" t="s">
        <v>75</v>
      </c>
      <c r="B213" s="25" t="s">
        <v>237</v>
      </c>
      <c r="C213" s="221"/>
      <c r="D213" s="221">
        <v>5000</v>
      </c>
      <c r="E213" s="14" t="s">
        <v>89</v>
      </c>
      <c r="F213" s="74" t="s">
        <v>403</v>
      </c>
      <c r="G213" s="76" t="s">
        <v>148</v>
      </c>
      <c r="H213" s="71" t="s">
        <v>36</v>
      </c>
    </row>
    <row r="214" spans="1:8" ht="18.5" x14ac:dyDescent="0.6">
      <c r="A214" s="77" t="s">
        <v>251</v>
      </c>
      <c r="B214" s="25" t="s">
        <v>237</v>
      </c>
      <c r="C214" s="221"/>
      <c r="D214" s="221">
        <v>5000</v>
      </c>
      <c r="E214" s="14" t="s">
        <v>92</v>
      </c>
      <c r="F214" s="74" t="s">
        <v>403</v>
      </c>
      <c r="G214" s="76" t="s">
        <v>148</v>
      </c>
      <c r="H214" s="14"/>
    </row>
    <row r="215" spans="1:8" ht="18.5" x14ac:dyDescent="0.6">
      <c r="A215" s="77" t="s">
        <v>252</v>
      </c>
      <c r="B215" s="25" t="s">
        <v>237</v>
      </c>
      <c r="C215" s="221"/>
      <c r="D215" s="221">
        <v>5000</v>
      </c>
      <c r="E215" s="14" t="s">
        <v>59</v>
      </c>
      <c r="F215" s="74" t="s">
        <v>403</v>
      </c>
      <c r="G215" s="76" t="s">
        <v>148</v>
      </c>
      <c r="H215" s="14"/>
    </row>
    <row r="216" spans="1:8" ht="18.5" x14ac:dyDescent="0.6">
      <c r="A216" s="77" t="s">
        <v>141</v>
      </c>
      <c r="B216" s="25" t="s">
        <v>237</v>
      </c>
      <c r="C216" s="221"/>
      <c r="D216" s="221">
        <v>5000</v>
      </c>
      <c r="E216" s="53" t="s">
        <v>70</v>
      </c>
      <c r="F216" s="74" t="s">
        <v>403</v>
      </c>
      <c r="G216" s="76" t="s">
        <v>148</v>
      </c>
      <c r="H216" s="14"/>
    </row>
    <row r="217" spans="1:8" ht="18.5" x14ac:dyDescent="0.6">
      <c r="A217" s="184" t="s">
        <v>250</v>
      </c>
      <c r="B217" s="25" t="s">
        <v>237</v>
      </c>
      <c r="C217" s="221"/>
      <c r="D217" s="221">
        <v>5000</v>
      </c>
      <c r="E217" s="53" t="s">
        <v>91</v>
      </c>
      <c r="F217" s="74" t="s">
        <v>403</v>
      </c>
      <c r="G217" s="76" t="s">
        <v>148</v>
      </c>
      <c r="H217" s="14"/>
    </row>
    <row r="218" spans="1:8" ht="18.5" x14ac:dyDescent="0.6">
      <c r="A218" s="57" t="s">
        <v>249</v>
      </c>
      <c r="B218" s="25" t="s">
        <v>237</v>
      </c>
      <c r="C218" s="221"/>
      <c r="D218" s="221">
        <v>5000</v>
      </c>
      <c r="E218" s="14" t="s">
        <v>65</v>
      </c>
      <c r="F218" s="74" t="s">
        <v>403</v>
      </c>
      <c r="G218" s="76" t="s">
        <v>148</v>
      </c>
      <c r="H218" s="14"/>
    </row>
    <row r="219" spans="1:8" ht="18.5" x14ac:dyDescent="0.6">
      <c r="A219" s="77" t="s">
        <v>248</v>
      </c>
      <c r="B219" s="25" t="s">
        <v>237</v>
      </c>
      <c r="C219" s="221"/>
      <c r="D219" s="221">
        <v>5000</v>
      </c>
      <c r="E219" s="14" t="s">
        <v>93</v>
      </c>
      <c r="F219" s="74" t="s">
        <v>403</v>
      </c>
      <c r="G219" s="76" t="s">
        <v>148</v>
      </c>
      <c r="H219" s="14"/>
    </row>
    <row r="220" spans="1:8" ht="18.5" x14ac:dyDescent="0.6">
      <c r="A220" s="77" t="s">
        <v>247</v>
      </c>
      <c r="B220" s="25" t="s">
        <v>237</v>
      </c>
      <c r="C220" s="221"/>
      <c r="D220" s="221">
        <v>5000</v>
      </c>
      <c r="E220" s="53" t="s">
        <v>62</v>
      </c>
      <c r="F220" s="74" t="s">
        <v>403</v>
      </c>
      <c r="G220" s="76" t="s">
        <v>148</v>
      </c>
      <c r="H220" s="14"/>
    </row>
    <row r="221" spans="1:8" ht="18.5" x14ac:dyDescent="0.6">
      <c r="A221" s="77" t="s">
        <v>246</v>
      </c>
      <c r="B221" s="25" t="s">
        <v>237</v>
      </c>
      <c r="C221" s="221"/>
      <c r="D221" s="221">
        <v>5000</v>
      </c>
      <c r="E221" s="14" t="s">
        <v>60</v>
      </c>
      <c r="F221" s="74" t="s">
        <v>403</v>
      </c>
      <c r="G221" s="76" t="s">
        <v>148</v>
      </c>
      <c r="H221" s="14"/>
    </row>
    <row r="222" spans="1:8" ht="18.5" x14ac:dyDescent="0.6">
      <c r="A222" s="77" t="s">
        <v>245</v>
      </c>
      <c r="B222" s="185"/>
      <c r="C222" s="272"/>
      <c r="D222" s="221"/>
      <c r="E222" s="14"/>
      <c r="F222" s="74"/>
      <c r="G222" s="14"/>
      <c r="H222" s="14"/>
    </row>
    <row r="223" spans="1:8" ht="18.5" x14ac:dyDescent="0.6">
      <c r="A223" s="184" t="s">
        <v>244</v>
      </c>
      <c r="B223" s="185"/>
      <c r="C223" s="272"/>
      <c r="D223" s="221"/>
      <c r="E223" s="14"/>
      <c r="F223" s="74"/>
      <c r="G223" s="14"/>
      <c r="H223" s="14"/>
    </row>
    <row r="224" spans="1:8" ht="18.5" x14ac:dyDescent="0.6">
      <c r="A224" s="184" t="s">
        <v>253</v>
      </c>
      <c r="B224" s="185"/>
      <c r="C224" s="272"/>
      <c r="D224" s="221"/>
      <c r="E224" s="14"/>
      <c r="F224" s="74"/>
      <c r="G224" s="14"/>
      <c r="H224" s="14"/>
    </row>
    <row r="225" spans="1:8" ht="18.5" x14ac:dyDescent="0.6">
      <c r="A225" s="184" t="s">
        <v>254</v>
      </c>
      <c r="B225" s="185"/>
      <c r="C225" s="272"/>
      <c r="D225" s="221"/>
      <c r="E225" s="14"/>
      <c r="F225" s="74"/>
      <c r="G225" s="14"/>
      <c r="H225" s="14"/>
    </row>
    <row r="226" spans="1:8" ht="18.5" x14ac:dyDescent="0.6">
      <c r="A226" s="184" t="s">
        <v>255</v>
      </c>
      <c r="B226" s="185"/>
      <c r="C226" s="272"/>
      <c r="D226" s="221"/>
      <c r="E226" s="14"/>
      <c r="F226" s="74"/>
      <c r="G226" s="14"/>
      <c r="H226" s="14"/>
    </row>
    <row r="227" spans="1:8" ht="18.5" x14ac:dyDescent="0.6">
      <c r="A227" s="184" t="s">
        <v>256</v>
      </c>
      <c r="B227" s="185"/>
      <c r="C227" s="272"/>
      <c r="D227" s="221"/>
      <c r="E227" s="14"/>
      <c r="F227" s="74"/>
      <c r="G227" s="14"/>
      <c r="H227" s="14"/>
    </row>
    <row r="228" spans="1:8" ht="18.5" x14ac:dyDescent="0.6">
      <c r="A228" s="57" t="s">
        <v>257</v>
      </c>
      <c r="B228" s="185"/>
      <c r="C228" s="272"/>
      <c r="D228" s="221"/>
      <c r="E228" s="14"/>
      <c r="F228" s="74"/>
      <c r="G228" s="14"/>
      <c r="H228" s="14"/>
    </row>
    <row r="229" spans="1:8" ht="18.5" x14ac:dyDescent="0.6">
      <c r="A229" s="44" t="s">
        <v>258</v>
      </c>
      <c r="B229" s="185"/>
      <c r="C229" s="272"/>
      <c r="D229" s="221"/>
      <c r="E229" s="14"/>
      <c r="F229" s="74"/>
      <c r="G229" s="14"/>
      <c r="H229" s="14"/>
    </row>
    <row r="230" spans="1:8" ht="18.5" x14ac:dyDescent="0.6">
      <c r="A230" s="184" t="s">
        <v>259</v>
      </c>
      <c r="B230" s="185"/>
      <c r="C230" s="272"/>
      <c r="D230" s="221"/>
      <c r="E230" s="14"/>
      <c r="F230" s="74"/>
      <c r="G230" s="14"/>
      <c r="H230" s="14"/>
    </row>
    <row r="231" spans="1:8" ht="18.5" x14ac:dyDescent="0.6">
      <c r="A231" s="184" t="s">
        <v>260</v>
      </c>
      <c r="B231" s="185"/>
      <c r="C231" s="272"/>
      <c r="D231" s="221"/>
      <c r="E231" s="14"/>
      <c r="F231" s="74"/>
      <c r="G231" s="14"/>
      <c r="H231" s="14"/>
    </row>
    <row r="232" spans="1:8" ht="18.5" x14ac:dyDescent="0.6">
      <c r="A232" s="184" t="s">
        <v>261</v>
      </c>
      <c r="B232" s="185"/>
      <c r="C232" s="272"/>
      <c r="D232" s="221"/>
      <c r="E232" s="14"/>
      <c r="F232" s="74"/>
      <c r="G232" s="14"/>
      <c r="H232" s="14"/>
    </row>
    <row r="233" spans="1:8" ht="18.5" x14ac:dyDescent="0.6">
      <c r="A233" s="184" t="s">
        <v>262</v>
      </c>
      <c r="B233" s="185"/>
      <c r="C233" s="272"/>
      <c r="D233" s="221"/>
      <c r="E233" s="14"/>
      <c r="F233" s="74"/>
      <c r="G233" s="14"/>
      <c r="H233" s="14"/>
    </row>
    <row r="234" spans="1:8" ht="18.5" x14ac:dyDescent="0.6">
      <c r="A234" s="184" t="s">
        <v>263</v>
      </c>
      <c r="B234" s="185"/>
      <c r="C234" s="272"/>
      <c r="D234" s="221"/>
      <c r="E234" s="14"/>
      <c r="F234" s="74"/>
      <c r="G234" s="14"/>
      <c r="H234" s="14"/>
    </row>
    <row r="235" spans="1:8" ht="18.5" x14ac:dyDescent="0.6">
      <c r="A235" s="184" t="s">
        <v>264</v>
      </c>
      <c r="B235" s="185"/>
      <c r="C235" s="272"/>
      <c r="D235" s="221"/>
      <c r="E235" s="14"/>
      <c r="F235" s="74"/>
      <c r="G235" s="14"/>
      <c r="H235" s="14"/>
    </row>
    <row r="236" spans="1:8" ht="18.5" x14ac:dyDescent="0.6">
      <c r="A236" s="44" t="s">
        <v>265</v>
      </c>
      <c r="B236" s="185"/>
      <c r="C236" s="272"/>
      <c r="D236" s="221"/>
      <c r="E236" s="14"/>
      <c r="F236" s="74"/>
      <c r="G236" s="14"/>
      <c r="H236" s="14"/>
    </row>
    <row r="237" spans="1:8" ht="18.5" x14ac:dyDescent="0.6">
      <c r="A237" s="56" t="s">
        <v>266</v>
      </c>
      <c r="B237" s="185"/>
      <c r="C237" s="272"/>
      <c r="D237" s="221"/>
      <c r="E237" s="14"/>
      <c r="F237" s="74"/>
      <c r="G237" s="14"/>
      <c r="H237" s="14"/>
    </row>
    <row r="238" spans="1:8" ht="18.5" x14ac:dyDescent="0.6">
      <c r="A238" s="44" t="s">
        <v>267</v>
      </c>
      <c r="B238" s="185"/>
      <c r="C238" s="272"/>
      <c r="D238" s="221"/>
      <c r="E238" s="14"/>
      <c r="F238" s="74"/>
      <c r="G238" s="14"/>
      <c r="H238" s="14"/>
    </row>
    <row r="239" spans="1:8" ht="18.5" x14ac:dyDescent="0.6">
      <c r="A239" s="184" t="s">
        <v>388</v>
      </c>
      <c r="B239" s="185"/>
      <c r="C239" s="272"/>
      <c r="D239" s="221"/>
      <c r="E239" s="14"/>
      <c r="F239" s="74"/>
      <c r="G239" s="14"/>
      <c r="H239" s="14"/>
    </row>
    <row r="240" spans="1:8" ht="18.5" x14ac:dyDescent="0.6">
      <c r="A240" s="77" t="s">
        <v>268</v>
      </c>
      <c r="B240" s="185"/>
      <c r="C240" s="272"/>
      <c r="D240" s="221"/>
      <c r="E240" s="14"/>
      <c r="F240" s="74"/>
      <c r="G240" s="14"/>
      <c r="H240" s="14"/>
    </row>
    <row r="241" spans="1:8" ht="18.5" x14ac:dyDescent="0.6">
      <c r="A241" s="186" t="s">
        <v>269</v>
      </c>
      <c r="B241" s="187"/>
      <c r="C241" s="273"/>
      <c r="D241" s="274"/>
      <c r="E241" s="53"/>
      <c r="F241" s="75"/>
      <c r="G241" s="53"/>
      <c r="H241" s="14"/>
    </row>
    <row r="242" spans="1:8" ht="18.5" x14ac:dyDescent="0.6">
      <c r="A242" s="188" t="s">
        <v>270</v>
      </c>
      <c r="B242" s="187"/>
      <c r="C242" s="273"/>
      <c r="D242" s="274"/>
      <c r="E242" s="53"/>
      <c r="F242" s="75"/>
      <c r="G242" s="53"/>
      <c r="H242" s="14"/>
    </row>
    <row r="243" spans="1:8" ht="18.5" x14ac:dyDescent="0.6">
      <c r="A243" s="77"/>
      <c r="B243" s="187"/>
      <c r="C243" s="273"/>
      <c r="D243" s="274"/>
      <c r="E243" s="53"/>
      <c r="F243" s="75"/>
      <c r="G243" s="53"/>
      <c r="H243" s="14"/>
    </row>
    <row r="244" spans="1:8" ht="18.5" x14ac:dyDescent="0.6">
      <c r="A244" s="189" t="s">
        <v>238</v>
      </c>
      <c r="B244" s="53"/>
      <c r="C244" s="274"/>
      <c r="D244" s="274"/>
      <c r="E244" s="53"/>
      <c r="F244" s="75"/>
      <c r="G244" s="53"/>
      <c r="H244" s="14"/>
    </row>
    <row r="245" spans="1:8" ht="18.5" x14ac:dyDescent="0.6">
      <c r="A245" s="189" t="s">
        <v>285</v>
      </c>
      <c r="B245" s="53"/>
      <c r="C245" s="274"/>
      <c r="D245" s="274"/>
      <c r="E245" s="53"/>
      <c r="F245" s="75"/>
      <c r="G245" s="53"/>
      <c r="H245" s="14"/>
    </row>
    <row r="246" spans="1:8" ht="18.5" x14ac:dyDescent="0.6">
      <c r="A246" s="40" t="s">
        <v>286</v>
      </c>
      <c r="B246" s="14" t="s">
        <v>19</v>
      </c>
      <c r="C246" s="221">
        <v>7650</v>
      </c>
      <c r="D246" s="221">
        <v>7650</v>
      </c>
      <c r="E246" s="14" t="s">
        <v>81</v>
      </c>
      <c r="F246" s="74" t="s">
        <v>402</v>
      </c>
      <c r="G246" s="76" t="s">
        <v>334</v>
      </c>
      <c r="H246" s="23"/>
    </row>
    <row r="247" spans="1:8" ht="18.5" x14ac:dyDescent="0.6">
      <c r="A247" s="190" t="s">
        <v>75</v>
      </c>
      <c r="B247" s="71" t="s">
        <v>239</v>
      </c>
      <c r="C247" s="272"/>
      <c r="D247" s="272"/>
      <c r="E247" s="14" t="s">
        <v>82</v>
      </c>
      <c r="F247" s="74" t="s">
        <v>240</v>
      </c>
      <c r="G247" s="73"/>
      <c r="H247" s="23"/>
    </row>
    <row r="248" spans="1:8" ht="18.5" x14ac:dyDescent="0.6">
      <c r="A248" s="77" t="s">
        <v>273</v>
      </c>
      <c r="B248" s="23"/>
      <c r="C248" s="221"/>
      <c r="D248" s="221"/>
      <c r="E248" s="14"/>
      <c r="F248" s="74"/>
      <c r="G248" s="74"/>
      <c r="H248" s="71"/>
    </row>
    <row r="249" spans="1:8" ht="18.5" x14ac:dyDescent="0.6">
      <c r="A249" s="77" t="s">
        <v>274</v>
      </c>
      <c r="B249" s="23"/>
      <c r="C249" s="221"/>
      <c r="D249" s="221"/>
      <c r="E249" s="14"/>
      <c r="F249" s="74"/>
      <c r="G249" s="74"/>
      <c r="H249" s="14"/>
    </row>
    <row r="250" spans="1:8" ht="18.5" x14ac:dyDescent="0.6">
      <c r="A250" s="77" t="s">
        <v>275</v>
      </c>
      <c r="B250" s="23"/>
      <c r="C250" s="221"/>
      <c r="D250" s="221"/>
      <c r="E250" s="14"/>
      <c r="F250" s="74"/>
      <c r="G250" s="74"/>
      <c r="H250" s="55"/>
    </row>
    <row r="251" spans="1:8" ht="18.5" x14ac:dyDescent="0.6">
      <c r="A251" s="77" t="s">
        <v>276</v>
      </c>
      <c r="B251" s="14"/>
      <c r="C251" s="221"/>
      <c r="D251" s="221"/>
      <c r="E251" s="14"/>
      <c r="F251" s="74"/>
      <c r="G251" s="74"/>
      <c r="H251" s="14"/>
    </row>
    <row r="252" spans="1:8" ht="18.5" x14ac:dyDescent="0.6">
      <c r="A252" s="77" t="s">
        <v>277</v>
      </c>
      <c r="B252" s="14"/>
      <c r="C252" s="221"/>
      <c r="D252" s="221"/>
      <c r="E252" s="14"/>
      <c r="F252" s="74"/>
      <c r="G252" s="74"/>
      <c r="H252" s="14"/>
    </row>
    <row r="253" spans="1:8" ht="18.5" x14ac:dyDescent="0.6">
      <c r="A253" s="77" t="s">
        <v>278</v>
      </c>
      <c r="B253" s="14"/>
      <c r="C253" s="221"/>
      <c r="D253" s="221"/>
      <c r="E253" s="14"/>
      <c r="F253" s="74"/>
      <c r="G253" s="74"/>
      <c r="H253" s="14"/>
    </row>
    <row r="254" spans="1:8" ht="18.5" x14ac:dyDescent="0.6">
      <c r="A254" s="77" t="s">
        <v>279</v>
      </c>
      <c r="B254" s="14"/>
      <c r="C254" s="221"/>
      <c r="D254" s="221"/>
      <c r="E254" s="14"/>
      <c r="F254" s="74"/>
      <c r="G254" s="74"/>
      <c r="H254" s="14"/>
    </row>
    <row r="255" spans="1:8" ht="18.5" x14ac:dyDescent="0.6">
      <c r="A255" s="77" t="s">
        <v>280</v>
      </c>
      <c r="B255" s="14"/>
      <c r="C255" s="221"/>
      <c r="D255" s="221"/>
      <c r="E255" s="14"/>
      <c r="F255" s="74"/>
      <c r="G255" s="74"/>
      <c r="H255" s="14"/>
    </row>
    <row r="256" spans="1:8" ht="18.5" x14ac:dyDescent="0.6">
      <c r="A256" s="57" t="s">
        <v>281</v>
      </c>
      <c r="B256" s="14"/>
      <c r="C256" s="221"/>
      <c r="D256" s="221"/>
      <c r="E256" s="14"/>
      <c r="F256" s="74"/>
      <c r="G256" s="74"/>
      <c r="H256" s="14"/>
    </row>
    <row r="257" spans="1:8" ht="18.5" x14ac:dyDescent="0.6">
      <c r="A257" s="56" t="s">
        <v>282</v>
      </c>
      <c r="B257" s="14"/>
      <c r="C257" s="221"/>
      <c r="D257" s="221"/>
      <c r="E257" s="14"/>
      <c r="F257" s="74"/>
      <c r="G257" s="74"/>
      <c r="H257" s="14"/>
    </row>
    <row r="258" spans="1:8" ht="18.5" x14ac:dyDescent="0.6">
      <c r="A258" s="44" t="s">
        <v>283</v>
      </c>
      <c r="B258" s="14"/>
      <c r="C258" s="221"/>
      <c r="D258" s="221"/>
      <c r="E258" s="14"/>
      <c r="F258" s="74"/>
      <c r="G258" s="74"/>
      <c r="H258" s="14"/>
    </row>
    <row r="259" spans="1:8" ht="18.5" x14ac:dyDescent="0.6">
      <c r="A259" s="77" t="s">
        <v>284</v>
      </c>
      <c r="B259" s="14"/>
      <c r="C259" s="221"/>
      <c r="D259" s="221"/>
      <c r="E259" s="14"/>
      <c r="F259" s="74"/>
      <c r="G259" s="74"/>
      <c r="H259" s="14"/>
    </row>
    <row r="260" spans="1:8" ht="18.5" x14ac:dyDescent="0.6">
      <c r="A260" s="77"/>
      <c r="B260" s="14"/>
      <c r="C260" s="221"/>
      <c r="D260" s="221"/>
      <c r="E260" s="14"/>
      <c r="F260" s="74"/>
      <c r="G260" s="74"/>
      <c r="H260" s="14"/>
    </row>
    <row r="261" spans="1:8" ht="18.5" x14ac:dyDescent="0.6">
      <c r="A261" s="77"/>
      <c r="B261" s="14"/>
      <c r="C261" s="221"/>
      <c r="D261" s="221"/>
      <c r="E261" s="14"/>
      <c r="F261" s="74"/>
      <c r="G261" s="74"/>
      <c r="H261" s="14"/>
    </row>
    <row r="262" spans="1:8" ht="18.5" x14ac:dyDescent="0.6">
      <c r="A262" s="77"/>
      <c r="B262" s="14"/>
      <c r="C262" s="221"/>
      <c r="D262" s="221"/>
      <c r="E262" s="14"/>
      <c r="F262" s="74"/>
      <c r="G262" s="74"/>
      <c r="H262" s="14"/>
    </row>
    <row r="263" spans="1:8" ht="18.5" x14ac:dyDescent="0.6">
      <c r="A263" s="77"/>
      <c r="B263" s="14"/>
      <c r="C263" s="221"/>
      <c r="D263" s="221"/>
      <c r="E263" s="14"/>
      <c r="F263" s="74"/>
      <c r="G263" s="74"/>
      <c r="H263" s="14"/>
    </row>
    <row r="264" spans="1:8" ht="18.5" x14ac:dyDescent="0.6">
      <c r="A264" s="77"/>
      <c r="B264" s="14"/>
      <c r="C264" s="221"/>
      <c r="D264" s="221"/>
      <c r="E264" s="14"/>
      <c r="F264" s="74"/>
      <c r="G264" s="74"/>
      <c r="H264" s="14"/>
    </row>
    <row r="265" spans="1:8" ht="18.5" x14ac:dyDescent="0.6">
      <c r="A265" s="77"/>
      <c r="B265" s="14"/>
      <c r="C265" s="221"/>
      <c r="D265" s="221"/>
      <c r="E265" s="14"/>
      <c r="F265" s="74"/>
      <c r="G265" s="74"/>
      <c r="H265" s="14"/>
    </row>
    <row r="266" spans="1:8" ht="18.5" x14ac:dyDescent="0.6">
      <c r="A266" s="40" t="s">
        <v>413</v>
      </c>
      <c r="B266" s="14" t="s">
        <v>26</v>
      </c>
      <c r="C266" s="221">
        <v>21600</v>
      </c>
      <c r="D266" s="272"/>
      <c r="E266" s="14"/>
      <c r="F266" s="262"/>
      <c r="G266" s="72"/>
      <c r="H266" s="23"/>
    </row>
    <row r="267" spans="1:8" ht="18.5" x14ac:dyDescent="0.6">
      <c r="A267" s="78" t="s">
        <v>75</v>
      </c>
      <c r="B267" s="25" t="s">
        <v>241</v>
      </c>
      <c r="C267" s="221"/>
      <c r="D267" s="221">
        <v>2400</v>
      </c>
      <c r="E267" s="14" t="s">
        <v>89</v>
      </c>
      <c r="F267" s="74" t="s">
        <v>404</v>
      </c>
      <c r="G267" s="76" t="s">
        <v>148</v>
      </c>
      <c r="H267" s="23"/>
    </row>
    <row r="268" spans="1:8" ht="18.5" x14ac:dyDescent="0.6">
      <c r="A268" s="77" t="s">
        <v>287</v>
      </c>
      <c r="B268" s="25" t="s">
        <v>241</v>
      </c>
      <c r="C268" s="221"/>
      <c r="D268" s="221">
        <v>2400</v>
      </c>
      <c r="E268" s="14" t="s">
        <v>92</v>
      </c>
      <c r="F268" s="74" t="s">
        <v>404</v>
      </c>
      <c r="G268" s="76" t="s">
        <v>148</v>
      </c>
      <c r="H268" s="71"/>
    </row>
    <row r="269" spans="1:8" ht="18.5" x14ac:dyDescent="0.6">
      <c r="A269" s="77" t="s">
        <v>414</v>
      </c>
      <c r="B269" s="25" t="s">
        <v>241</v>
      </c>
      <c r="C269" s="221"/>
      <c r="D269" s="221">
        <v>2400</v>
      </c>
      <c r="E269" s="14" t="s">
        <v>59</v>
      </c>
      <c r="F269" s="74" t="s">
        <v>404</v>
      </c>
      <c r="G269" s="76" t="s">
        <v>148</v>
      </c>
      <c r="H269" s="14"/>
    </row>
    <row r="270" spans="1:8" ht="18.5" x14ac:dyDescent="0.6">
      <c r="A270" s="77" t="s">
        <v>288</v>
      </c>
      <c r="B270" s="25" t="s">
        <v>241</v>
      </c>
      <c r="C270" s="221"/>
      <c r="D270" s="221">
        <v>2400</v>
      </c>
      <c r="E270" s="53" t="s">
        <v>70</v>
      </c>
      <c r="F270" s="74" t="s">
        <v>404</v>
      </c>
      <c r="G270" s="76" t="s">
        <v>148</v>
      </c>
      <c r="H270" s="14"/>
    </row>
    <row r="271" spans="1:8" ht="18.5" x14ac:dyDescent="0.6">
      <c r="A271" s="57" t="s">
        <v>289</v>
      </c>
      <c r="B271" s="25" t="s">
        <v>241</v>
      </c>
      <c r="C271" s="221"/>
      <c r="D271" s="221">
        <v>2400</v>
      </c>
      <c r="E271" s="14" t="s">
        <v>91</v>
      </c>
      <c r="F271" s="74" t="s">
        <v>404</v>
      </c>
      <c r="G271" s="76" t="s">
        <v>148</v>
      </c>
      <c r="H271" s="14"/>
    </row>
    <row r="272" spans="1:8" ht="18.5" x14ac:dyDescent="0.6">
      <c r="A272" s="44" t="s">
        <v>290</v>
      </c>
      <c r="B272" s="25" t="s">
        <v>241</v>
      </c>
      <c r="C272" s="221"/>
      <c r="D272" s="221">
        <v>2400</v>
      </c>
      <c r="E272" s="14" t="s">
        <v>65</v>
      </c>
      <c r="F272" s="74" t="s">
        <v>404</v>
      </c>
      <c r="G272" s="76" t="s">
        <v>148</v>
      </c>
      <c r="H272" s="14"/>
    </row>
    <row r="273" spans="1:8" ht="18.5" x14ac:dyDescent="0.6">
      <c r="A273" s="57" t="s">
        <v>291</v>
      </c>
      <c r="B273" s="25" t="s">
        <v>241</v>
      </c>
      <c r="C273" s="221"/>
      <c r="D273" s="221">
        <v>2400</v>
      </c>
      <c r="E273" s="14" t="s">
        <v>93</v>
      </c>
      <c r="F273" s="74" t="s">
        <v>404</v>
      </c>
      <c r="G273" s="76" t="s">
        <v>148</v>
      </c>
      <c r="H273" s="14"/>
    </row>
    <row r="274" spans="1:8" ht="18.5" x14ac:dyDescent="0.6">
      <c r="A274" s="77" t="s">
        <v>277</v>
      </c>
      <c r="B274" s="25" t="s">
        <v>241</v>
      </c>
      <c r="C274" s="221"/>
      <c r="D274" s="221">
        <v>2400</v>
      </c>
      <c r="E274" s="53" t="s">
        <v>62</v>
      </c>
      <c r="F274" s="74" t="s">
        <v>404</v>
      </c>
      <c r="G274" s="76" t="s">
        <v>148</v>
      </c>
      <c r="H274" s="14"/>
    </row>
    <row r="275" spans="1:8" ht="18.5" x14ac:dyDescent="0.6">
      <c r="A275" s="77" t="s">
        <v>278</v>
      </c>
      <c r="B275" s="25" t="s">
        <v>241</v>
      </c>
      <c r="C275" s="221"/>
      <c r="D275" s="221">
        <v>2400</v>
      </c>
      <c r="E275" s="14" t="s">
        <v>60</v>
      </c>
      <c r="F275" s="74" t="s">
        <v>404</v>
      </c>
      <c r="G275" s="76" t="s">
        <v>148</v>
      </c>
      <c r="H275" s="14"/>
    </row>
    <row r="276" spans="1:8" ht="18.5" x14ac:dyDescent="0.6">
      <c r="A276" s="77" t="s">
        <v>279</v>
      </c>
      <c r="B276" s="14"/>
      <c r="C276" s="221"/>
      <c r="D276" s="221"/>
      <c r="E276" s="53"/>
      <c r="F276" s="75"/>
      <c r="G276" s="74"/>
      <c r="H276" s="14"/>
    </row>
    <row r="277" spans="1:8" ht="18.5" x14ac:dyDescent="0.6">
      <c r="A277" s="77" t="s">
        <v>280</v>
      </c>
      <c r="B277" s="14"/>
      <c r="C277" s="221"/>
      <c r="D277" s="221"/>
      <c r="E277" s="53"/>
      <c r="F277" s="75"/>
      <c r="G277" s="74"/>
      <c r="H277" s="14"/>
    </row>
    <row r="278" spans="1:8" ht="18.5" x14ac:dyDescent="0.6">
      <c r="A278" s="57" t="s">
        <v>281</v>
      </c>
      <c r="B278" s="14"/>
      <c r="C278" s="221"/>
      <c r="D278" s="221"/>
      <c r="E278" s="53"/>
      <c r="F278" s="75"/>
      <c r="G278" s="74"/>
      <c r="H278" s="14"/>
    </row>
    <row r="279" spans="1:8" ht="18.5" x14ac:dyDescent="0.6">
      <c r="A279" s="44" t="s">
        <v>282</v>
      </c>
      <c r="B279" s="14"/>
      <c r="C279" s="221"/>
      <c r="D279" s="221"/>
      <c r="E279" s="53"/>
      <c r="F279" s="75"/>
      <c r="G279" s="74"/>
      <c r="H279" s="14"/>
    </row>
    <row r="280" spans="1:8" ht="18.5" x14ac:dyDescent="0.6">
      <c r="A280" s="57" t="s">
        <v>283</v>
      </c>
      <c r="B280" s="14"/>
      <c r="C280" s="221"/>
      <c r="D280" s="221"/>
      <c r="E280" s="53"/>
      <c r="F280" s="75"/>
      <c r="G280" s="74"/>
      <c r="H280" s="14"/>
    </row>
    <row r="281" spans="1:8" ht="18.5" x14ac:dyDescent="0.6">
      <c r="A281" s="77" t="s">
        <v>292</v>
      </c>
      <c r="B281" s="14"/>
      <c r="C281" s="221"/>
      <c r="D281" s="221"/>
      <c r="E281" s="53"/>
      <c r="F281" s="75"/>
      <c r="G281" s="74"/>
      <c r="H281" s="14"/>
    </row>
    <row r="282" spans="1:8" ht="18.5" x14ac:dyDescent="0.6">
      <c r="A282" s="77"/>
      <c r="B282" s="14"/>
      <c r="C282" s="221"/>
      <c r="D282" s="221"/>
      <c r="E282" s="53"/>
      <c r="F282" s="75"/>
      <c r="G282" s="74"/>
      <c r="H282" s="14"/>
    </row>
    <row r="283" spans="1:8" ht="18.5" x14ac:dyDescent="0.6">
      <c r="A283" s="40" t="s">
        <v>242</v>
      </c>
      <c r="B283" s="14" t="s">
        <v>25</v>
      </c>
      <c r="C283" s="221">
        <v>2700</v>
      </c>
      <c r="D283" s="221">
        <v>2700</v>
      </c>
      <c r="E283" s="53" t="s">
        <v>81</v>
      </c>
      <c r="F283" s="75" t="s">
        <v>243</v>
      </c>
      <c r="G283" s="76" t="s">
        <v>148</v>
      </c>
      <c r="H283" s="23"/>
    </row>
    <row r="284" spans="1:8" ht="18.5" x14ac:dyDescent="0.6">
      <c r="A284" s="78" t="s">
        <v>75</v>
      </c>
      <c r="B284" s="53"/>
      <c r="C284" s="274"/>
      <c r="D284" s="274"/>
      <c r="E284" s="53" t="s">
        <v>82</v>
      </c>
      <c r="F284" s="75"/>
      <c r="G284" s="75"/>
      <c r="H284" s="23"/>
    </row>
    <row r="285" spans="1:8" ht="18.5" x14ac:dyDescent="0.6">
      <c r="A285" s="79" t="s">
        <v>293</v>
      </c>
      <c r="B285" s="14"/>
      <c r="C285" s="221"/>
      <c r="D285" s="221"/>
      <c r="E285" s="14"/>
      <c r="F285" s="263"/>
      <c r="G285" s="14"/>
      <c r="H285" s="71"/>
    </row>
    <row r="286" spans="1:8" ht="18.5" x14ac:dyDescent="0.6">
      <c r="A286" s="79" t="s">
        <v>294</v>
      </c>
      <c r="B286" s="14"/>
      <c r="C286" s="221"/>
      <c r="D286" s="221"/>
      <c r="E286" s="14"/>
      <c r="F286" s="263"/>
      <c r="G286" s="14"/>
      <c r="H286" s="14"/>
    </row>
    <row r="287" spans="1:8" ht="18.5" x14ac:dyDescent="0.6">
      <c r="A287" s="79" t="s">
        <v>295</v>
      </c>
      <c r="B287" s="14"/>
      <c r="C287" s="221"/>
      <c r="D287" s="221"/>
      <c r="E287" s="14"/>
      <c r="F287" s="74"/>
      <c r="G287" s="76"/>
      <c r="H287" s="76"/>
    </row>
    <row r="288" spans="1:8" ht="18.5" x14ac:dyDescent="0.6">
      <c r="A288" s="177"/>
      <c r="B288" s="15"/>
      <c r="C288" s="16"/>
      <c r="D288" s="62"/>
      <c r="E288" s="26"/>
      <c r="F288" s="28"/>
      <c r="G288" s="26"/>
      <c r="H288" s="11"/>
    </row>
    <row r="289" spans="1:8" ht="18.5" x14ac:dyDescent="0.6">
      <c r="A289" s="177"/>
      <c r="B289" s="191"/>
      <c r="C289" s="16"/>
      <c r="D289" s="17"/>
      <c r="E289" s="26"/>
      <c r="F289" s="28"/>
      <c r="G289" s="26"/>
      <c r="H289" s="11"/>
    </row>
    <row r="290" spans="1:8" ht="18.5" x14ac:dyDescent="0.6">
      <c r="A290" s="177"/>
      <c r="B290" s="191"/>
      <c r="C290" s="16"/>
      <c r="D290" s="17"/>
      <c r="E290" s="26"/>
      <c r="F290" s="28"/>
      <c r="G290" s="26"/>
      <c r="H290" s="11"/>
    </row>
    <row r="291" spans="1:8" ht="18.5" x14ac:dyDescent="0.6">
      <c r="A291" s="177"/>
      <c r="B291" s="191"/>
      <c r="C291" s="16"/>
      <c r="D291" s="17"/>
      <c r="E291" s="26"/>
      <c r="F291" s="28"/>
      <c r="G291" s="26"/>
      <c r="H291" s="11"/>
    </row>
    <row r="292" spans="1:8" ht="18.5" x14ac:dyDescent="0.6">
      <c r="A292" s="177"/>
      <c r="B292" s="191"/>
      <c r="C292" s="16"/>
      <c r="D292" s="17"/>
      <c r="E292" s="26"/>
      <c r="F292" s="28"/>
      <c r="G292" s="26"/>
      <c r="H292" s="11"/>
    </row>
    <row r="293" spans="1:8" ht="18.5" x14ac:dyDescent="0.6">
      <c r="A293" s="177"/>
      <c r="B293" s="191"/>
      <c r="C293" s="16"/>
      <c r="D293" s="17"/>
      <c r="E293" s="26"/>
      <c r="F293" s="28"/>
      <c r="G293" s="26"/>
      <c r="H293" s="11"/>
    </row>
    <row r="294" spans="1:8" ht="18.5" x14ac:dyDescent="0.6">
      <c r="A294" s="177"/>
      <c r="B294" s="191"/>
      <c r="C294" s="16"/>
      <c r="D294" s="17"/>
      <c r="E294" s="26"/>
      <c r="F294" s="28"/>
      <c r="G294" s="26"/>
      <c r="H294" s="11"/>
    </row>
    <row r="295" spans="1:8" ht="18.5" x14ac:dyDescent="0.6">
      <c r="A295" s="120" t="s">
        <v>11</v>
      </c>
      <c r="B295" s="192"/>
      <c r="C295" s="13"/>
      <c r="D295" s="112"/>
      <c r="E295" s="115"/>
      <c r="F295" s="168"/>
      <c r="G295" s="115"/>
      <c r="H295" s="115"/>
    </row>
    <row r="296" spans="1:8" ht="18.5" x14ac:dyDescent="0.6">
      <c r="A296" s="120" t="s">
        <v>47</v>
      </c>
      <c r="B296" s="192"/>
      <c r="C296" s="54"/>
      <c r="D296" s="121"/>
      <c r="E296" s="115"/>
      <c r="F296" s="134"/>
      <c r="G296" s="193"/>
      <c r="H296" s="193"/>
    </row>
    <row r="297" spans="1:8" ht="18.5" x14ac:dyDescent="0.6">
      <c r="A297" s="120" t="s">
        <v>48</v>
      </c>
      <c r="B297" s="194"/>
      <c r="C297" s="54"/>
      <c r="D297" s="121"/>
      <c r="E297" s="115"/>
      <c r="F297" s="168"/>
      <c r="G297" s="140"/>
      <c r="H297" s="140"/>
    </row>
    <row r="298" spans="1:8" ht="18.5" x14ac:dyDescent="0.6">
      <c r="A298" s="195" t="s">
        <v>301</v>
      </c>
      <c r="B298" s="196"/>
      <c r="C298" s="172">
        <f>SUM(C301:C305)</f>
        <v>45000</v>
      </c>
      <c r="D298" s="254"/>
      <c r="E298" s="174"/>
      <c r="F298" s="175"/>
      <c r="G298" s="130"/>
      <c r="H298" s="24" t="s">
        <v>131</v>
      </c>
    </row>
    <row r="299" spans="1:8" ht="18.5" x14ac:dyDescent="0.6">
      <c r="A299" s="197" t="s">
        <v>140</v>
      </c>
      <c r="B299" s="198"/>
      <c r="C299" s="199"/>
      <c r="D299" s="173"/>
      <c r="E299" s="200"/>
      <c r="F299" s="201"/>
      <c r="G299" s="130"/>
      <c r="H299" s="46" t="s">
        <v>61</v>
      </c>
    </row>
    <row r="300" spans="1:8" ht="18.5" x14ac:dyDescent="0.6">
      <c r="A300" s="40" t="s">
        <v>298</v>
      </c>
      <c r="B300" s="14"/>
      <c r="C300" s="149"/>
      <c r="D300" s="52"/>
      <c r="E300" s="23"/>
      <c r="F300" s="21"/>
      <c r="G300" s="23"/>
      <c r="H300" s="23" t="s">
        <v>55</v>
      </c>
    </row>
    <row r="301" spans="1:8" ht="18.5" x14ac:dyDescent="0.6">
      <c r="A301" s="40" t="s">
        <v>296</v>
      </c>
      <c r="B301" s="14" t="s">
        <v>13</v>
      </c>
      <c r="C301" s="202">
        <v>20000</v>
      </c>
      <c r="D301" s="202">
        <v>20000</v>
      </c>
      <c r="E301" s="23" t="s">
        <v>89</v>
      </c>
      <c r="F301" s="21" t="s">
        <v>89</v>
      </c>
      <c r="G301" s="23" t="s">
        <v>144</v>
      </c>
      <c r="H301" s="23"/>
    </row>
    <row r="302" spans="1:8" ht="18.5" x14ac:dyDescent="0.6">
      <c r="A302" s="203"/>
      <c r="B302" s="53"/>
      <c r="C302" s="204"/>
      <c r="D302" s="204"/>
      <c r="E302" s="26"/>
      <c r="F302" s="28"/>
      <c r="G302" s="26"/>
      <c r="H302" s="26"/>
    </row>
    <row r="303" spans="1:8" ht="18.5" x14ac:dyDescent="0.6">
      <c r="A303" s="40" t="s">
        <v>297</v>
      </c>
      <c r="B303" s="53" t="s">
        <v>13</v>
      </c>
      <c r="C303" s="204">
        <v>20000</v>
      </c>
      <c r="D303" s="204">
        <v>20000</v>
      </c>
      <c r="E303" s="26" t="s">
        <v>92</v>
      </c>
      <c r="F303" s="28" t="s">
        <v>92</v>
      </c>
      <c r="G303" s="26" t="s">
        <v>151</v>
      </c>
      <c r="H303" s="26"/>
    </row>
    <row r="304" spans="1:8" ht="18.5" x14ac:dyDescent="0.6">
      <c r="A304" s="40"/>
      <c r="B304" s="53"/>
      <c r="C304" s="204"/>
      <c r="D304" s="204"/>
      <c r="E304" s="26"/>
      <c r="F304" s="28"/>
      <c r="G304" s="26"/>
      <c r="H304" s="23"/>
    </row>
    <row r="305" spans="1:8" ht="18.5" x14ac:dyDescent="0.6">
      <c r="A305" s="40" t="s">
        <v>300</v>
      </c>
      <c r="B305" s="147" t="s">
        <v>299</v>
      </c>
      <c r="C305" s="204">
        <v>5000</v>
      </c>
      <c r="D305" s="204">
        <v>5000</v>
      </c>
      <c r="E305" s="23" t="s">
        <v>81</v>
      </c>
      <c r="F305" s="28" t="s">
        <v>89</v>
      </c>
      <c r="G305" s="26" t="s">
        <v>144</v>
      </c>
      <c r="H305" s="26"/>
    </row>
    <row r="306" spans="1:8" ht="18.5" x14ac:dyDescent="0.6">
      <c r="A306" s="40"/>
      <c r="B306" s="53"/>
      <c r="C306" s="204"/>
      <c r="D306" s="204"/>
      <c r="E306" s="23" t="s">
        <v>82</v>
      </c>
      <c r="F306" s="28"/>
      <c r="G306" s="26"/>
      <c r="H306" s="26"/>
    </row>
    <row r="307" spans="1:8" ht="18.5" x14ac:dyDescent="0.6">
      <c r="A307" s="40"/>
      <c r="B307" s="205"/>
      <c r="C307" s="204"/>
      <c r="D307" s="204"/>
      <c r="E307" s="26"/>
      <c r="F307" s="28"/>
      <c r="G307" s="26"/>
      <c r="H307" s="26"/>
    </row>
    <row r="308" spans="1:8" ht="18.5" x14ac:dyDescent="0.6">
      <c r="A308" s="40"/>
      <c r="B308" s="63"/>
      <c r="C308" s="206"/>
      <c r="D308" s="207"/>
      <c r="E308" s="26"/>
      <c r="F308" s="60"/>
      <c r="G308" s="26"/>
      <c r="H308" s="26"/>
    </row>
    <row r="309" spans="1:8" ht="18.5" x14ac:dyDescent="0.6">
      <c r="A309" s="120" t="s">
        <v>11</v>
      </c>
      <c r="B309" s="192"/>
      <c r="C309" s="13"/>
      <c r="D309" s="112"/>
      <c r="E309" s="115"/>
      <c r="F309" s="168"/>
      <c r="G309" s="115"/>
      <c r="H309" s="115"/>
    </row>
    <row r="310" spans="1:8" ht="18.5" x14ac:dyDescent="0.6">
      <c r="A310" s="120" t="s">
        <v>47</v>
      </c>
      <c r="B310" s="192"/>
      <c r="C310" s="54"/>
      <c r="D310" s="121"/>
      <c r="E310" s="115"/>
      <c r="F310" s="134"/>
      <c r="G310" s="193"/>
      <c r="H310" s="193"/>
    </row>
    <row r="311" spans="1:8" ht="18.5" x14ac:dyDescent="0.6">
      <c r="A311" s="120" t="s">
        <v>48</v>
      </c>
      <c r="B311" s="194"/>
      <c r="C311" s="54"/>
      <c r="D311" s="121"/>
      <c r="E311" s="115"/>
      <c r="F311" s="168"/>
      <c r="G311" s="124"/>
      <c r="H311" s="124"/>
    </row>
    <row r="312" spans="1:8" ht="18.5" x14ac:dyDescent="0.65">
      <c r="A312" s="208" t="s">
        <v>302</v>
      </c>
      <c r="B312" s="209"/>
      <c r="C312" s="210">
        <v>9000</v>
      </c>
      <c r="D312" s="211"/>
      <c r="E312" s="174"/>
      <c r="F312" s="175"/>
      <c r="G312" s="212"/>
      <c r="H312" s="55" t="s">
        <v>130</v>
      </c>
    </row>
    <row r="313" spans="1:8" ht="18.5" x14ac:dyDescent="0.65">
      <c r="A313" s="32" t="s">
        <v>303</v>
      </c>
      <c r="B313" s="34"/>
      <c r="C313" s="35"/>
      <c r="D313" s="52"/>
      <c r="E313" s="23"/>
      <c r="F313" s="21"/>
      <c r="G313" s="23"/>
      <c r="H313" s="46" t="s">
        <v>79</v>
      </c>
    </row>
    <row r="314" spans="1:8" ht="18.5" x14ac:dyDescent="0.65">
      <c r="A314" s="213" t="s">
        <v>304</v>
      </c>
      <c r="B314" s="205" t="s">
        <v>14</v>
      </c>
      <c r="C314" s="206">
        <v>9000</v>
      </c>
      <c r="D314" s="206">
        <v>9000</v>
      </c>
      <c r="E314" s="23" t="s">
        <v>81</v>
      </c>
      <c r="F314" s="21" t="s">
        <v>124</v>
      </c>
      <c r="G314" s="131" t="s">
        <v>324</v>
      </c>
      <c r="H314" s="30" t="s">
        <v>34</v>
      </c>
    </row>
    <row r="315" spans="1:8" ht="18.5" x14ac:dyDescent="0.65">
      <c r="A315" s="213"/>
      <c r="B315" s="50"/>
      <c r="C315" s="206"/>
      <c r="D315" s="16"/>
      <c r="E315" s="23" t="s">
        <v>82</v>
      </c>
      <c r="F315" s="21" t="s">
        <v>125</v>
      </c>
      <c r="G315" s="21"/>
      <c r="H315" s="23"/>
    </row>
    <row r="316" spans="1:8" ht="18.5" x14ac:dyDescent="0.65">
      <c r="A316" s="213"/>
      <c r="B316" s="205"/>
      <c r="C316" s="206"/>
      <c r="D316" s="206"/>
      <c r="E316" s="23"/>
      <c r="F316" s="21"/>
      <c r="G316" s="131"/>
      <c r="H316" s="26"/>
    </row>
    <row r="317" spans="1:8" ht="18.5" x14ac:dyDescent="0.65">
      <c r="A317" s="213"/>
      <c r="B317" s="50"/>
      <c r="C317" s="206"/>
      <c r="D317" s="16"/>
      <c r="E317" s="26"/>
      <c r="F317" s="60"/>
      <c r="G317" s="214"/>
      <c r="H317" s="26"/>
    </row>
    <row r="318" spans="1:8" ht="18.5" x14ac:dyDescent="0.65">
      <c r="A318" s="213"/>
      <c r="B318" s="50"/>
      <c r="C318" s="206"/>
      <c r="D318" s="207"/>
      <c r="E318" s="26"/>
      <c r="F318" s="60"/>
      <c r="G318" s="214"/>
      <c r="H318" s="26"/>
    </row>
    <row r="319" spans="1:8" ht="18.5" x14ac:dyDescent="0.65">
      <c r="A319" s="213"/>
      <c r="B319" s="50"/>
      <c r="C319" s="206"/>
      <c r="D319" s="207"/>
      <c r="E319" s="26"/>
      <c r="F319" s="60"/>
      <c r="G319" s="214"/>
      <c r="H319" s="26"/>
    </row>
    <row r="320" spans="1:8" ht="18.5" x14ac:dyDescent="0.65">
      <c r="A320" s="213"/>
      <c r="B320" s="50"/>
      <c r="C320" s="206"/>
      <c r="D320" s="207"/>
      <c r="E320" s="26"/>
      <c r="F320" s="60"/>
      <c r="G320" s="214"/>
      <c r="H320" s="26"/>
    </row>
    <row r="321" spans="1:8" ht="18.5" x14ac:dyDescent="0.65">
      <c r="A321" s="213"/>
      <c r="B321" s="50"/>
      <c r="C321" s="206"/>
      <c r="D321" s="207"/>
      <c r="E321" s="26"/>
      <c r="F321" s="60"/>
      <c r="G321" s="214"/>
      <c r="H321" s="26"/>
    </row>
    <row r="322" spans="1:8" ht="18.5" x14ac:dyDescent="0.65">
      <c r="A322" s="213"/>
      <c r="B322" s="50"/>
      <c r="C322" s="206"/>
      <c r="D322" s="207"/>
      <c r="E322" s="26"/>
      <c r="F322" s="60"/>
      <c r="G322" s="214"/>
      <c r="H322" s="26"/>
    </row>
    <row r="323" spans="1:8" ht="18.5" x14ac:dyDescent="0.65">
      <c r="A323" s="213"/>
      <c r="B323" s="50"/>
      <c r="C323" s="206"/>
      <c r="D323" s="207"/>
      <c r="E323" s="26"/>
      <c r="F323" s="60"/>
      <c r="G323" s="214"/>
      <c r="H323" s="26"/>
    </row>
    <row r="324" spans="1:8" ht="18.5" x14ac:dyDescent="0.6">
      <c r="A324" s="120" t="s">
        <v>11</v>
      </c>
      <c r="B324" s="192"/>
      <c r="C324" s="13"/>
      <c r="D324" s="112"/>
      <c r="E324" s="115"/>
      <c r="F324" s="168"/>
      <c r="G324" s="115"/>
      <c r="H324" s="115"/>
    </row>
    <row r="325" spans="1:8" ht="18.5" x14ac:dyDescent="0.6">
      <c r="A325" s="120" t="s">
        <v>47</v>
      </c>
      <c r="B325" s="192"/>
      <c r="C325" s="54"/>
      <c r="D325" s="121"/>
      <c r="E325" s="115"/>
      <c r="F325" s="134"/>
      <c r="G325" s="193"/>
      <c r="H325" s="193"/>
    </row>
    <row r="326" spans="1:8" ht="18.5" x14ac:dyDescent="0.6">
      <c r="A326" s="120" t="s">
        <v>48</v>
      </c>
      <c r="B326" s="194"/>
      <c r="C326" s="54"/>
      <c r="D326" s="121"/>
      <c r="E326" s="115"/>
      <c r="F326" s="168"/>
      <c r="G326" s="140"/>
      <c r="H326" s="124"/>
    </row>
    <row r="327" spans="1:8" ht="18.5" x14ac:dyDescent="0.6">
      <c r="A327" s="215" t="s">
        <v>305</v>
      </c>
      <c r="B327" s="216"/>
      <c r="C327" s="172">
        <f>SUM(C329:C346)</f>
        <v>32000</v>
      </c>
      <c r="D327" s="172"/>
      <c r="E327" s="174"/>
      <c r="F327" s="217"/>
      <c r="G327" s="174"/>
      <c r="H327" s="55" t="s">
        <v>129</v>
      </c>
    </row>
    <row r="328" spans="1:8" ht="18.5" x14ac:dyDescent="0.6">
      <c r="A328" s="218" t="s">
        <v>88</v>
      </c>
      <c r="B328" s="171"/>
      <c r="C328" s="172"/>
      <c r="D328" s="219"/>
      <c r="E328" s="220"/>
      <c r="F328" s="175"/>
      <c r="G328" s="220"/>
      <c r="H328" s="46" t="s">
        <v>79</v>
      </c>
    </row>
    <row r="329" spans="1:8" ht="18.5" x14ac:dyDescent="0.6">
      <c r="A329" s="10" t="s">
        <v>306</v>
      </c>
      <c r="B329" s="153" t="s">
        <v>12</v>
      </c>
      <c r="C329" s="9">
        <v>30000</v>
      </c>
      <c r="D329" s="151"/>
      <c r="E329" s="152"/>
      <c r="F329" s="150"/>
      <c r="G329" s="27"/>
      <c r="H329" s="30" t="s">
        <v>34</v>
      </c>
    </row>
    <row r="330" spans="1:8" ht="18.5" x14ac:dyDescent="0.6">
      <c r="A330" s="177" t="s">
        <v>49</v>
      </c>
      <c r="B330" s="15"/>
      <c r="C330" s="16"/>
      <c r="D330" s="159"/>
      <c r="E330" s="160"/>
      <c r="F330" s="161"/>
      <c r="G330" s="27"/>
      <c r="H330" s="30"/>
    </row>
    <row r="331" spans="1:8" ht="18.5" x14ac:dyDescent="0.6">
      <c r="A331" s="40" t="s">
        <v>389</v>
      </c>
      <c r="B331" s="176" t="s">
        <v>22</v>
      </c>
      <c r="C331" s="221"/>
      <c r="D331" s="222">
        <v>6000</v>
      </c>
      <c r="E331" s="14" t="s">
        <v>62</v>
      </c>
      <c r="F331" s="74" t="s">
        <v>63</v>
      </c>
      <c r="G331" s="223" t="s">
        <v>143</v>
      </c>
      <c r="H331" s="30"/>
    </row>
    <row r="332" spans="1:8" ht="18.5" x14ac:dyDescent="0.6">
      <c r="A332" s="40"/>
      <c r="B332" s="176"/>
      <c r="C332" s="222"/>
      <c r="D332" s="222"/>
      <c r="E332" s="70"/>
      <c r="F332" s="74" t="s">
        <v>64</v>
      </c>
      <c r="G332" s="41"/>
      <c r="H332" s="30"/>
    </row>
    <row r="333" spans="1:8" ht="18.5" x14ac:dyDescent="0.6">
      <c r="A333" s="40" t="s">
        <v>390</v>
      </c>
      <c r="B333" s="176" t="s">
        <v>22</v>
      </c>
      <c r="C333" s="221"/>
      <c r="D333" s="222">
        <v>6000</v>
      </c>
      <c r="E333" s="176" t="s">
        <v>65</v>
      </c>
      <c r="F333" s="74" t="s">
        <v>66</v>
      </c>
      <c r="G333" s="223" t="s">
        <v>143</v>
      </c>
      <c r="H333" s="30"/>
    </row>
    <row r="334" spans="1:8" ht="18.5" x14ac:dyDescent="0.6">
      <c r="A334" s="224"/>
      <c r="B334" s="176"/>
      <c r="C334" s="221"/>
      <c r="D334" s="222"/>
      <c r="E334" s="53"/>
      <c r="F334" s="264" t="s">
        <v>67</v>
      </c>
      <c r="G334" s="14"/>
      <c r="H334" s="30"/>
    </row>
    <row r="335" spans="1:8" ht="18.5" x14ac:dyDescent="0.6">
      <c r="A335" s="40" t="s">
        <v>391</v>
      </c>
      <c r="B335" s="176" t="s">
        <v>22</v>
      </c>
      <c r="C335" s="221"/>
      <c r="D335" s="222">
        <v>6000</v>
      </c>
      <c r="E335" s="53" t="s">
        <v>68</v>
      </c>
      <c r="F335" s="74" t="s">
        <v>87</v>
      </c>
      <c r="G335" s="223" t="s">
        <v>143</v>
      </c>
      <c r="H335" s="30"/>
    </row>
    <row r="336" spans="1:8" ht="18.5" x14ac:dyDescent="0.6">
      <c r="A336" s="40"/>
      <c r="B336" s="225"/>
      <c r="C336" s="222"/>
      <c r="D336" s="222"/>
      <c r="E336" s="53"/>
      <c r="F336" s="74" t="s">
        <v>69</v>
      </c>
      <c r="G336" s="226"/>
      <c r="H336" s="30"/>
    </row>
    <row r="337" spans="1:8" ht="18.5" x14ac:dyDescent="0.6">
      <c r="A337" s="40" t="s">
        <v>392</v>
      </c>
      <c r="B337" s="176" t="s">
        <v>22</v>
      </c>
      <c r="C337" s="221"/>
      <c r="D337" s="222">
        <v>6000</v>
      </c>
      <c r="E337" s="14" t="s">
        <v>70</v>
      </c>
      <c r="F337" s="74" t="s">
        <v>71</v>
      </c>
      <c r="G337" s="223" t="s">
        <v>143</v>
      </c>
      <c r="H337" s="30"/>
    </row>
    <row r="338" spans="1:8" ht="18.5" x14ac:dyDescent="0.6">
      <c r="A338" s="40"/>
      <c r="B338" s="176"/>
      <c r="C338" s="221"/>
      <c r="D338" s="222"/>
      <c r="E338" s="53"/>
      <c r="F338" s="74" t="s">
        <v>72</v>
      </c>
      <c r="G338" s="14"/>
      <c r="H338" s="30"/>
    </row>
    <row r="339" spans="1:8" ht="18.5" x14ac:dyDescent="0.6">
      <c r="A339" s="40" t="s">
        <v>393</v>
      </c>
      <c r="B339" s="176" t="s">
        <v>22</v>
      </c>
      <c r="C339" s="221"/>
      <c r="D339" s="222">
        <v>6000</v>
      </c>
      <c r="E339" s="14" t="s">
        <v>60</v>
      </c>
      <c r="F339" s="74" t="s">
        <v>73</v>
      </c>
      <c r="G339" s="223" t="s">
        <v>143</v>
      </c>
      <c r="H339" s="30"/>
    </row>
    <row r="340" spans="1:8" ht="18.5" x14ac:dyDescent="0.6">
      <c r="A340" s="78" t="s">
        <v>75</v>
      </c>
      <c r="B340" s="267"/>
      <c r="C340" s="227"/>
      <c r="D340" s="227"/>
      <c r="E340" s="84"/>
      <c r="F340" s="74" t="s">
        <v>74</v>
      </c>
      <c r="G340" s="228"/>
      <c r="H340" s="30"/>
    </row>
    <row r="341" spans="1:8" ht="18.5" x14ac:dyDescent="0.6">
      <c r="A341" s="77" t="s">
        <v>76</v>
      </c>
      <c r="B341" s="229"/>
      <c r="C341" s="181"/>
      <c r="D341" s="181"/>
      <c r="E341" s="84"/>
      <c r="F341" s="230"/>
      <c r="G341" s="228"/>
      <c r="H341" s="30"/>
    </row>
    <row r="342" spans="1:8" ht="18.5" x14ac:dyDescent="0.6">
      <c r="A342" s="77" t="s">
        <v>77</v>
      </c>
      <c r="B342" s="229"/>
      <c r="C342" s="181"/>
      <c r="D342" s="181"/>
      <c r="E342" s="84"/>
      <c r="F342" s="230"/>
      <c r="G342" s="228"/>
      <c r="H342" s="30"/>
    </row>
    <row r="343" spans="1:8" ht="18.5" x14ac:dyDescent="0.6">
      <c r="A343" s="77" t="s">
        <v>78</v>
      </c>
      <c r="B343" s="229"/>
      <c r="C343" s="181"/>
      <c r="D343" s="181"/>
      <c r="E343" s="84"/>
      <c r="F343" s="230"/>
      <c r="G343" s="228"/>
      <c r="H343" s="30"/>
    </row>
    <row r="344" spans="1:8" ht="18.5" x14ac:dyDescent="0.6">
      <c r="A344" s="77" t="s">
        <v>78</v>
      </c>
      <c r="B344" s="229"/>
      <c r="C344" s="181"/>
      <c r="D344" s="181"/>
      <c r="E344" s="84"/>
      <c r="F344" s="230"/>
      <c r="G344" s="231"/>
      <c r="H344" s="30"/>
    </row>
    <row r="345" spans="1:8" ht="18.5" x14ac:dyDescent="0.6">
      <c r="A345" s="186"/>
      <c r="B345" s="268"/>
      <c r="C345" s="181"/>
      <c r="D345" s="232"/>
      <c r="E345" s="84"/>
      <c r="F345" s="230"/>
      <c r="G345" s="231"/>
      <c r="H345" s="30"/>
    </row>
    <row r="346" spans="1:8" ht="18.5" x14ac:dyDescent="0.6">
      <c r="A346" s="87" t="s">
        <v>307</v>
      </c>
      <c r="B346" s="15" t="s">
        <v>25</v>
      </c>
      <c r="C346" s="16">
        <v>2000</v>
      </c>
      <c r="D346" s="51">
        <v>2000</v>
      </c>
      <c r="E346" s="14" t="s">
        <v>81</v>
      </c>
      <c r="F346" s="74" t="s">
        <v>398</v>
      </c>
      <c r="G346" s="233" t="s">
        <v>148</v>
      </c>
      <c r="H346" s="30"/>
    </row>
    <row r="347" spans="1:8" ht="18.5" x14ac:dyDescent="0.6">
      <c r="A347" s="78" t="s">
        <v>75</v>
      </c>
      <c r="B347" s="15"/>
      <c r="C347" s="16"/>
      <c r="D347" s="222"/>
      <c r="E347" s="14" t="s">
        <v>82</v>
      </c>
      <c r="F347" s="74"/>
      <c r="G347" s="233"/>
      <c r="H347" s="30"/>
    </row>
    <row r="348" spans="1:8" ht="18.5" x14ac:dyDescent="0.6">
      <c r="A348" s="77" t="s">
        <v>308</v>
      </c>
      <c r="B348" s="15"/>
      <c r="C348" s="16"/>
      <c r="D348" s="222"/>
      <c r="E348" s="53"/>
      <c r="F348" s="74"/>
      <c r="G348" s="233"/>
      <c r="H348" s="30"/>
    </row>
    <row r="349" spans="1:8" ht="18.5" x14ac:dyDescent="0.6">
      <c r="A349" s="77" t="s">
        <v>80</v>
      </c>
      <c r="B349" s="15"/>
      <c r="C349" s="16"/>
      <c r="D349" s="222"/>
      <c r="E349" s="53"/>
      <c r="F349" s="264"/>
      <c r="G349" s="233"/>
      <c r="H349" s="30"/>
    </row>
    <row r="350" spans="1:8" ht="18.5" x14ac:dyDescent="0.6">
      <c r="A350" s="177"/>
      <c r="B350" s="15"/>
      <c r="C350" s="16"/>
      <c r="D350" s="222"/>
      <c r="E350" s="53"/>
      <c r="F350" s="74"/>
      <c r="G350" s="233"/>
      <c r="H350" s="30"/>
    </row>
    <row r="351" spans="1:8" ht="18.5" x14ac:dyDescent="0.6">
      <c r="A351" s="177"/>
      <c r="B351" s="15"/>
      <c r="C351" s="16"/>
      <c r="D351" s="222"/>
      <c r="E351" s="53"/>
      <c r="F351" s="74"/>
      <c r="G351" s="233"/>
      <c r="H351" s="30"/>
    </row>
    <row r="352" spans="1:8" ht="18.5" x14ac:dyDescent="0.6">
      <c r="A352" s="177"/>
      <c r="B352" s="15"/>
      <c r="C352" s="16"/>
      <c r="D352" s="222"/>
      <c r="E352" s="53"/>
      <c r="F352" s="74"/>
      <c r="G352" s="233"/>
      <c r="H352" s="30"/>
    </row>
    <row r="353" spans="1:8" ht="18.5" x14ac:dyDescent="0.6">
      <c r="A353" s="120" t="s">
        <v>11</v>
      </c>
      <c r="B353" s="192"/>
      <c r="C353" s="13"/>
      <c r="D353" s="112"/>
      <c r="E353" s="115"/>
      <c r="F353" s="168"/>
      <c r="G353" s="115"/>
      <c r="H353" s="115"/>
    </row>
    <row r="354" spans="1:8" ht="18.5" x14ac:dyDescent="0.6">
      <c r="A354" s="120" t="s">
        <v>47</v>
      </c>
      <c r="B354" s="192"/>
      <c r="C354" s="54"/>
      <c r="D354" s="121"/>
      <c r="E354" s="115"/>
      <c r="F354" s="134"/>
      <c r="G354" s="193"/>
      <c r="H354" s="193"/>
    </row>
    <row r="355" spans="1:8" ht="18.5" x14ac:dyDescent="0.6">
      <c r="A355" s="120" t="s">
        <v>142</v>
      </c>
      <c r="B355" s="194"/>
      <c r="C355" s="54">
        <f>SUM(C356)</f>
        <v>12500</v>
      </c>
      <c r="D355" s="121"/>
      <c r="E355" s="115"/>
      <c r="F355" s="168"/>
      <c r="G355" s="140"/>
      <c r="H355" s="140"/>
    </row>
    <row r="356" spans="1:8" ht="18.5" x14ac:dyDescent="0.6">
      <c r="A356" s="10" t="s">
        <v>309</v>
      </c>
      <c r="B356" s="37" t="s">
        <v>299</v>
      </c>
      <c r="C356" s="35">
        <v>12500</v>
      </c>
      <c r="D356" s="35">
        <v>12500</v>
      </c>
      <c r="E356" s="14" t="s">
        <v>81</v>
      </c>
      <c r="F356" s="74" t="s">
        <v>91</v>
      </c>
      <c r="G356" s="233" t="s">
        <v>146</v>
      </c>
      <c r="H356" s="23" t="s">
        <v>132</v>
      </c>
    </row>
    <row r="357" spans="1:8" ht="18.5" x14ac:dyDescent="0.6">
      <c r="A357" s="45" t="s">
        <v>75</v>
      </c>
      <c r="B357" s="234"/>
      <c r="C357" s="35"/>
      <c r="D357" s="36"/>
      <c r="E357" s="14" t="s">
        <v>82</v>
      </c>
      <c r="F357" s="74"/>
      <c r="G357" s="131"/>
      <c r="H357" s="46" t="s">
        <v>79</v>
      </c>
    </row>
    <row r="358" spans="1:8" ht="18.5" x14ac:dyDescent="0.6">
      <c r="A358" s="184" t="s">
        <v>84</v>
      </c>
      <c r="B358" s="234"/>
      <c r="C358" s="35"/>
      <c r="D358" s="36"/>
      <c r="E358" s="14"/>
      <c r="F358" s="74"/>
      <c r="G358" s="131"/>
      <c r="H358" s="14" t="s">
        <v>36</v>
      </c>
    </row>
    <row r="359" spans="1:8" ht="18.5" x14ac:dyDescent="0.6">
      <c r="A359" s="184" t="s">
        <v>110</v>
      </c>
      <c r="B359" s="234"/>
      <c r="C359" s="35"/>
      <c r="D359" s="36"/>
      <c r="E359" s="23"/>
      <c r="F359" s="74"/>
      <c r="G359" s="131"/>
      <c r="H359" s="30"/>
    </row>
    <row r="360" spans="1:8" ht="18.5" x14ac:dyDescent="0.6">
      <c r="A360" s="184" t="s">
        <v>85</v>
      </c>
      <c r="B360" s="234"/>
      <c r="C360" s="35"/>
      <c r="D360" s="36"/>
      <c r="E360" s="23"/>
      <c r="F360" s="74"/>
      <c r="G360" s="131"/>
      <c r="H360" s="30"/>
    </row>
    <row r="361" spans="1:8" ht="18.5" x14ac:dyDescent="0.6">
      <c r="A361" s="184" t="s">
        <v>111</v>
      </c>
      <c r="B361" s="234"/>
      <c r="C361" s="35"/>
      <c r="D361" s="36"/>
      <c r="E361" s="23"/>
      <c r="F361" s="21"/>
      <c r="G361" s="131"/>
      <c r="H361" s="30"/>
    </row>
    <row r="362" spans="1:8" ht="18.5" x14ac:dyDescent="0.6">
      <c r="A362" s="235" t="s">
        <v>96</v>
      </c>
      <c r="B362" s="234"/>
      <c r="C362" s="35"/>
      <c r="D362" s="36"/>
      <c r="E362" s="23"/>
      <c r="F362" s="21"/>
      <c r="G362" s="131"/>
      <c r="H362" s="30"/>
    </row>
    <row r="363" spans="1:8" ht="18.5" x14ac:dyDescent="0.6">
      <c r="A363" s="184" t="s">
        <v>86</v>
      </c>
      <c r="B363" s="234"/>
      <c r="C363" s="35"/>
      <c r="D363" s="36"/>
      <c r="E363" s="23"/>
      <c r="F363" s="21"/>
      <c r="G363" s="131"/>
      <c r="H363" s="30"/>
    </row>
    <row r="364" spans="1:8" ht="18.5" x14ac:dyDescent="0.6">
      <c r="A364" s="184" t="s">
        <v>136</v>
      </c>
      <c r="B364" s="234"/>
      <c r="C364" s="35"/>
      <c r="D364" s="36"/>
      <c r="E364" s="23"/>
      <c r="F364" s="21"/>
      <c r="G364" s="131"/>
      <c r="H364" s="30"/>
    </row>
    <row r="365" spans="1:8" ht="18.5" x14ac:dyDescent="0.6">
      <c r="A365" s="184" t="s">
        <v>137</v>
      </c>
      <c r="B365" s="234"/>
      <c r="C365" s="35"/>
      <c r="D365" s="36"/>
      <c r="E365" s="23"/>
      <c r="F365" s="21"/>
      <c r="G365" s="131"/>
      <c r="H365" s="30"/>
    </row>
    <row r="366" spans="1:8" ht="18.5" x14ac:dyDescent="0.6">
      <c r="A366" s="184" t="s">
        <v>138</v>
      </c>
      <c r="B366" s="234"/>
      <c r="C366" s="35"/>
      <c r="D366" s="36"/>
      <c r="E366" s="23"/>
      <c r="F366" s="21"/>
      <c r="G366" s="131"/>
      <c r="H366" s="30"/>
    </row>
    <row r="367" spans="1:8" ht="18.5" x14ac:dyDescent="0.6">
      <c r="A367" s="44" t="s">
        <v>139</v>
      </c>
      <c r="B367" s="234"/>
      <c r="C367" s="35"/>
      <c r="D367" s="36"/>
      <c r="E367" s="23"/>
      <c r="F367" s="21"/>
      <c r="G367" s="131"/>
      <c r="H367" s="30"/>
    </row>
    <row r="368" spans="1:8" ht="18.5" x14ac:dyDescent="0.6">
      <c r="A368" s="10"/>
      <c r="B368" s="234"/>
      <c r="C368" s="35"/>
      <c r="D368" s="33"/>
      <c r="E368" s="23"/>
      <c r="F368" s="21"/>
      <c r="G368" s="131"/>
      <c r="H368" s="30"/>
    </row>
    <row r="369" spans="1:8" ht="18.5" x14ac:dyDescent="0.6">
      <c r="A369" s="236" t="s">
        <v>31</v>
      </c>
      <c r="B369" s="237"/>
      <c r="C369" s="13"/>
      <c r="D369" s="111"/>
      <c r="E369" s="115"/>
      <c r="F369" s="168"/>
      <c r="G369" s="115"/>
      <c r="H369" s="119"/>
    </row>
    <row r="370" spans="1:8" ht="18.5" x14ac:dyDescent="0.6">
      <c r="A370" s="135" t="s">
        <v>52</v>
      </c>
      <c r="B370" s="136"/>
      <c r="C370" s="54"/>
      <c r="D370" s="133"/>
      <c r="E370" s="124"/>
      <c r="F370" s="134"/>
      <c r="G370" s="124"/>
      <c r="H370" s="122"/>
    </row>
    <row r="371" spans="1:8" ht="18.5" x14ac:dyDescent="0.6">
      <c r="A371" s="135" t="s">
        <v>53</v>
      </c>
      <c r="B371" s="238"/>
      <c r="C371" s="54">
        <f>SUM(C373:C387)</f>
        <v>39900</v>
      </c>
      <c r="D371" s="54"/>
      <c r="E371" s="124"/>
      <c r="F371" s="134"/>
      <c r="G371" s="124"/>
      <c r="H371" s="122"/>
    </row>
    <row r="372" spans="1:8" ht="18.5" x14ac:dyDescent="0.6">
      <c r="A372" s="38" t="s">
        <v>310</v>
      </c>
      <c r="B372" s="176"/>
      <c r="C372" s="9"/>
      <c r="D372" s="52"/>
      <c r="E372" s="23"/>
      <c r="F372" s="21"/>
      <c r="G372" s="23"/>
      <c r="H372" s="30" t="s">
        <v>126</v>
      </c>
    </row>
    <row r="373" spans="1:8" ht="18.5" x14ac:dyDescent="0.6">
      <c r="A373" s="10" t="s">
        <v>311</v>
      </c>
      <c r="B373" s="239" t="s">
        <v>299</v>
      </c>
      <c r="C373" s="9">
        <v>33900</v>
      </c>
      <c r="D373" s="9">
        <v>33900</v>
      </c>
      <c r="E373" s="23" t="s">
        <v>81</v>
      </c>
      <c r="F373" s="21" t="s">
        <v>383</v>
      </c>
      <c r="G373" s="23" t="s">
        <v>151</v>
      </c>
      <c r="H373" s="240" t="s">
        <v>79</v>
      </c>
    </row>
    <row r="374" spans="1:8" ht="18.5" x14ac:dyDescent="0.6">
      <c r="A374" s="93" t="s">
        <v>127</v>
      </c>
      <c r="B374" s="176"/>
      <c r="C374" s="9"/>
      <c r="D374" s="52"/>
      <c r="E374" s="23" t="s">
        <v>82</v>
      </c>
      <c r="F374" s="21" t="s">
        <v>384</v>
      </c>
      <c r="G374" s="23"/>
      <c r="H374" s="23" t="s">
        <v>55</v>
      </c>
    </row>
    <row r="375" spans="1:8" ht="18.5" x14ac:dyDescent="0.6">
      <c r="A375" s="94" t="s">
        <v>379</v>
      </c>
      <c r="B375" s="176"/>
      <c r="C375" s="9"/>
      <c r="D375" s="52"/>
      <c r="E375" s="23"/>
      <c r="F375" s="21"/>
      <c r="G375" s="23"/>
      <c r="H375" s="30"/>
    </row>
    <row r="376" spans="1:8" ht="18.5" x14ac:dyDescent="0.6">
      <c r="A376" s="94" t="s">
        <v>380</v>
      </c>
      <c r="B376" s="176"/>
      <c r="C376" s="9"/>
      <c r="D376" s="52"/>
      <c r="E376" s="23"/>
      <c r="F376" s="21"/>
      <c r="G376" s="23"/>
      <c r="H376" s="30"/>
    </row>
    <row r="377" spans="1:8" ht="18.5" x14ac:dyDescent="0.6">
      <c r="A377" s="45" t="s">
        <v>119</v>
      </c>
      <c r="B377" s="239"/>
      <c r="C377" s="9"/>
      <c r="D377" s="52"/>
      <c r="E377" s="23"/>
      <c r="F377" s="21"/>
      <c r="G377" s="23"/>
      <c r="H377" s="30"/>
    </row>
    <row r="378" spans="1:8" ht="18.5" x14ac:dyDescent="0.6">
      <c r="A378" s="241" t="s">
        <v>381</v>
      </c>
      <c r="B378" s="239"/>
      <c r="C378" s="9"/>
      <c r="D378" s="52"/>
      <c r="E378" s="23"/>
      <c r="F378" s="21"/>
      <c r="G378" s="23"/>
      <c r="H378" s="30"/>
    </row>
    <row r="379" spans="1:8" ht="18.5" x14ac:dyDescent="0.6">
      <c r="A379" s="241" t="s">
        <v>382</v>
      </c>
      <c r="B379" s="239"/>
      <c r="C379" s="9"/>
      <c r="D379" s="52"/>
      <c r="E379" s="23"/>
      <c r="F379" s="21"/>
      <c r="G379" s="23"/>
      <c r="H379" s="30"/>
    </row>
    <row r="380" spans="1:8" ht="18.5" x14ac:dyDescent="0.6">
      <c r="A380" s="242"/>
      <c r="B380" s="239"/>
      <c r="C380" s="9"/>
      <c r="D380" s="52"/>
      <c r="E380" s="23"/>
      <c r="F380" s="21"/>
      <c r="G380" s="23"/>
      <c r="H380" s="30"/>
    </row>
    <row r="381" spans="1:8" ht="18.5" x14ac:dyDescent="0.6">
      <c r="A381" s="242"/>
      <c r="B381" s="239"/>
      <c r="C381" s="9"/>
      <c r="D381" s="52"/>
      <c r="E381" s="23"/>
      <c r="F381" s="21"/>
      <c r="G381" s="23"/>
      <c r="H381" s="30"/>
    </row>
    <row r="382" spans="1:8" ht="18.5" x14ac:dyDescent="0.6">
      <c r="A382" s="87" t="s">
        <v>312</v>
      </c>
      <c r="B382" s="176" t="s">
        <v>25</v>
      </c>
      <c r="C382" s="9">
        <v>6000</v>
      </c>
      <c r="D382" s="52"/>
      <c r="E382" s="23"/>
      <c r="F382" s="21"/>
      <c r="G382" s="23"/>
      <c r="H382" s="30"/>
    </row>
    <row r="383" spans="1:8" ht="18.5" x14ac:dyDescent="0.6">
      <c r="A383" s="87" t="s">
        <v>387</v>
      </c>
      <c r="B383" s="176"/>
      <c r="C383" s="9"/>
      <c r="D383" s="9">
        <v>3000</v>
      </c>
      <c r="E383" s="23" t="s">
        <v>81</v>
      </c>
      <c r="F383" s="21" t="s">
        <v>383</v>
      </c>
      <c r="G383" s="23" t="s">
        <v>151</v>
      </c>
      <c r="H383" s="30"/>
    </row>
    <row r="384" spans="1:8" ht="18.5" x14ac:dyDescent="0.6">
      <c r="A384" s="48"/>
      <c r="B384" s="176"/>
      <c r="C384" s="9"/>
      <c r="D384" s="52"/>
      <c r="E384" s="23" t="s">
        <v>82</v>
      </c>
      <c r="F384" s="21" t="s">
        <v>384</v>
      </c>
      <c r="G384" s="23"/>
      <c r="H384" s="30"/>
    </row>
    <row r="385" spans="1:8" ht="18.5" x14ac:dyDescent="0.6">
      <c r="A385" s="48"/>
      <c r="B385" s="239"/>
      <c r="C385" s="9"/>
      <c r="D385" s="52"/>
      <c r="E385" s="23"/>
      <c r="F385" s="21"/>
      <c r="G385" s="23"/>
      <c r="H385" s="30"/>
    </row>
    <row r="386" spans="1:8" ht="18.5" x14ac:dyDescent="0.6">
      <c r="A386" s="10" t="s">
        <v>385</v>
      </c>
      <c r="B386" s="176"/>
      <c r="C386" s="9"/>
      <c r="D386" s="9">
        <v>1500</v>
      </c>
      <c r="E386" s="23" t="s">
        <v>62</v>
      </c>
      <c r="F386" s="21" t="s">
        <v>62</v>
      </c>
      <c r="G386" s="23" t="s">
        <v>151</v>
      </c>
      <c r="H386" s="30"/>
    </row>
    <row r="387" spans="1:8" ht="18.5" x14ac:dyDescent="0.6">
      <c r="A387" s="21" t="s">
        <v>386</v>
      </c>
      <c r="B387" s="239"/>
      <c r="C387" s="9"/>
      <c r="D387" s="52">
        <v>1500</v>
      </c>
      <c r="E387" s="23" t="s">
        <v>60</v>
      </c>
      <c r="F387" s="21" t="s">
        <v>60</v>
      </c>
      <c r="G387" s="23"/>
      <c r="H387" s="30"/>
    </row>
    <row r="388" spans="1:8" ht="18.5" x14ac:dyDescent="0.6">
      <c r="A388" s="22"/>
      <c r="B388" s="39"/>
      <c r="C388" s="35"/>
      <c r="D388" s="52"/>
      <c r="E388" s="23"/>
      <c r="F388" s="21"/>
      <c r="G388" s="131"/>
      <c r="H388" s="23"/>
    </row>
    <row r="389" spans="1:8" ht="18.5" x14ac:dyDescent="0.6">
      <c r="A389" s="236" t="s">
        <v>29</v>
      </c>
      <c r="B389" s="237"/>
      <c r="C389" s="13"/>
      <c r="D389" s="111"/>
      <c r="E389" s="115"/>
      <c r="F389" s="168"/>
      <c r="G389" s="115"/>
      <c r="H389" s="119"/>
    </row>
    <row r="390" spans="1:8" ht="18.5" x14ac:dyDescent="0.6">
      <c r="A390" s="120" t="s">
        <v>50</v>
      </c>
      <c r="B390" s="136"/>
      <c r="C390" s="54"/>
      <c r="D390" s="133"/>
      <c r="E390" s="124"/>
      <c r="F390" s="134"/>
      <c r="G390" s="124"/>
      <c r="H390" s="122"/>
    </row>
    <row r="391" spans="1:8" ht="18.5" x14ac:dyDescent="0.6">
      <c r="A391" s="135" t="s">
        <v>51</v>
      </c>
      <c r="B391" s="136"/>
      <c r="C391" s="243">
        <f>SUM(C392:C451)</f>
        <v>352000</v>
      </c>
      <c r="D391" s="243"/>
      <c r="E391" s="244"/>
      <c r="F391" s="245"/>
      <c r="G391" s="244"/>
      <c r="H391" s="124"/>
    </row>
    <row r="392" spans="1:8" ht="18.5" x14ac:dyDescent="0.6">
      <c r="A392" s="40" t="s">
        <v>314</v>
      </c>
      <c r="B392" s="259" t="s">
        <v>30</v>
      </c>
      <c r="C392" s="9">
        <v>84000</v>
      </c>
      <c r="D392" s="33">
        <v>84000</v>
      </c>
      <c r="E392" s="23" t="s">
        <v>81</v>
      </c>
      <c r="F392" s="28" t="s">
        <v>65</v>
      </c>
      <c r="G392" s="24" t="s">
        <v>319</v>
      </c>
      <c r="H392" s="23" t="s">
        <v>134</v>
      </c>
    </row>
    <row r="393" spans="1:8" ht="18.5" x14ac:dyDescent="0.6">
      <c r="A393" s="40"/>
      <c r="B393" s="30"/>
      <c r="C393" s="9"/>
      <c r="D393" s="33"/>
      <c r="E393" s="23" t="s">
        <v>82</v>
      </c>
      <c r="F393" s="28"/>
      <c r="G393" s="24"/>
      <c r="H393" s="25" t="s">
        <v>79</v>
      </c>
    </row>
    <row r="394" spans="1:8" ht="18.5" x14ac:dyDescent="0.6">
      <c r="A394" s="40"/>
      <c r="B394" s="11"/>
      <c r="C394" s="207"/>
      <c r="D394" s="33"/>
      <c r="E394" s="26"/>
      <c r="F394" s="60"/>
      <c r="G394" s="24"/>
      <c r="H394" s="23" t="s">
        <v>54</v>
      </c>
    </row>
    <row r="395" spans="1:8" ht="18.5" x14ac:dyDescent="0.6">
      <c r="A395" s="40"/>
      <c r="B395" s="11"/>
      <c r="C395" s="207"/>
      <c r="D395" s="33"/>
      <c r="E395" s="26"/>
      <c r="F395" s="60"/>
      <c r="G395" s="24"/>
      <c r="H395" s="23"/>
    </row>
    <row r="396" spans="1:8" ht="18.5" x14ac:dyDescent="0.6">
      <c r="A396" s="40" t="s">
        <v>316</v>
      </c>
      <c r="B396" s="11"/>
      <c r="C396" s="207"/>
      <c r="D396" s="33"/>
      <c r="E396" s="26"/>
      <c r="F396" s="60"/>
      <c r="G396" s="24"/>
      <c r="H396" s="25"/>
    </row>
    <row r="397" spans="1:8" ht="18.5" x14ac:dyDescent="0.6">
      <c r="A397" s="40" t="s">
        <v>317</v>
      </c>
      <c r="B397" s="246" t="s">
        <v>318</v>
      </c>
      <c r="C397" s="207">
        <v>240000</v>
      </c>
      <c r="D397" s="207">
        <v>240000</v>
      </c>
      <c r="E397" s="23" t="s">
        <v>81</v>
      </c>
      <c r="F397" s="60" t="s">
        <v>363</v>
      </c>
      <c r="G397" s="20" t="s">
        <v>149</v>
      </c>
      <c r="H397" s="23" t="s">
        <v>135</v>
      </c>
    </row>
    <row r="398" spans="1:8" ht="18.5" x14ac:dyDescent="0.6">
      <c r="A398" s="78" t="s">
        <v>119</v>
      </c>
      <c r="B398" s="11"/>
      <c r="C398" s="207"/>
      <c r="D398" s="33"/>
      <c r="E398" s="23" t="s">
        <v>82</v>
      </c>
      <c r="F398" s="60"/>
      <c r="G398" s="23"/>
      <c r="H398" s="145" t="s">
        <v>79</v>
      </c>
    </row>
    <row r="399" spans="1:8" ht="18.5" x14ac:dyDescent="0.6">
      <c r="A399" s="242" t="s">
        <v>354</v>
      </c>
      <c r="B399" s="11"/>
      <c r="C399" s="207"/>
      <c r="D399" s="33"/>
      <c r="E399" s="26"/>
      <c r="F399" s="60"/>
      <c r="G399" s="24"/>
      <c r="H399" s="23" t="s">
        <v>55</v>
      </c>
    </row>
    <row r="400" spans="1:8" ht="18.5" x14ac:dyDescent="0.6">
      <c r="A400" s="242" t="s">
        <v>355</v>
      </c>
      <c r="B400" s="11"/>
      <c r="C400" s="207"/>
      <c r="D400" s="33"/>
      <c r="E400" s="26"/>
      <c r="F400" s="60"/>
      <c r="G400" s="24"/>
      <c r="H400" s="25"/>
    </row>
    <row r="401" spans="1:8" ht="18.5" x14ac:dyDescent="0.6">
      <c r="A401" s="242" t="s">
        <v>356</v>
      </c>
      <c r="B401" s="11"/>
      <c r="C401" s="207"/>
      <c r="D401" s="33"/>
      <c r="E401" s="26"/>
      <c r="F401" s="60"/>
      <c r="G401" s="24"/>
      <c r="H401" s="25"/>
    </row>
    <row r="402" spans="1:8" ht="18.5" x14ac:dyDescent="0.6">
      <c r="A402" s="242" t="s">
        <v>357</v>
      </c>
      <c r="B402" s="11"/>
      <c r="C402" s="207"/>
      <c r="D402" s="33"/>
      <c r="E402" s="26"/>
      <c r="F402" s="60"/>
      <c r="G402" s="24"/>
      <c r="H402" s="25"/>
    </row>
    <row r="403" spans="1:8" ht="18.5" x14ac:dyDescent="0.6">
      <c r="A403" s="242" t="s">
        <v>358</v>
      </c>
      <c r="B403" s="11"/>
      <c r="C403" s="207"/>
      <c r="D403" s="33"/>
      <c r="E403" s="26"/>
      <c r="F403" s="60"/>
      <c r="G403" s="24"/>
      <c r="H403" s="25"/>
    </row>
    <row r="404" spans="1:8" ht="18.5" x14ac:dyDescent="0.6">
      <c r="A404" s="242" t="s">
        <v>359</v>
      </c>
      <c r="B404" s="11"/>
      <c r="C404" s="207"/>
      <c r="D404" s="33"/>
      <c r="E404" s="26"/>
      <c r="F404" s="60"/>
      <c r="G404" s="24"/>
      <c r="H404" s="25"/>
    </row>
    <row r="405" spans="1:8" ht="18.5" x14ac:dyDescent="0.6">
      <c r="A405" s="242" t="s">
        <v>360</v>
      </c>
      <c r="B405" s="11"/>
      <c r="C405" s="207"/>
      <c r="D405" s="33"/>
      <c r="E405" s="26"/>
      <c r="F405" s="60"/>
      <c r="G405" s="24"/>
      <c r="H405" s="25"/>
    </row>
    <row r="406" spans="1:8" ht="18.5" x14ac:dyDescent="0.6">
      <c r="A406" s="242" t="s">
        <v>361</v>
      </c>
      <c r="B406" s="11"/>
      <c r="C406" s="207"/>
      <c r="D406" s="33"/>
      <c r="E406" s="26"/>
      <c r="F406" s="60"/>
      <c r="G406" s="24"/>
      <c r="H406" s="25"/>
    </row>
    <row r="407" spans="1:8" ht="18.5" x14ac:dyDescent="0.6">
      <c r="A407" s="242" t="s">
        <v>362</v>
      </c>
      <c r="B407" s="11"/>
      <c r="C407" s="207"/>
      <c r="D407" s="33"/>
      <c r="E407" s="26"/>
      <c r="F407" s="60"/>
      <c r="G407" s="24"/>
      <c r="H407" s="25"/>
    </row>
    <row r="408" spans="1:8" ht="18.5" x14ac:dyDescent="0.6">
      <c r="A408" s="78" t="s">
        <v>75</v>
      </c>
      <c r="B408" s="11"/>
      <c r="C408" s="207"/>
      <c r="D408" s="33"/>
      <c r="E408" s="26"/>
      <c r="F408" s="60"/>
      <c r="G408" s="24"/>
      <c r="H408" s="25"/>
    </row>
    <row r="409" spans="1:8" ht="18.5" x14ac:dyDescent="0.6">
      <c r="A409" s="77" t="s">
        <v>120</v>
      </c>
      <c r="B409" s="11"/>
      <c r="C409" s="207"/>
      <c r="D409" s="33"/>
      <c r="E409" s="26"/>
      <c r="F409" s="60"/>
      <c r="G409" s="23"/>
      <c r="H409" s="25"/>
    </row>
    <row r="410" spans="1:8" ht="18.5" x14ac:dyDescent="0.6">
      <c r="A410" s="77" t="s">
        <v>121</v>
      </c>
      <c r="B410" s="11"/>
      <c r="C410" s="207"/>
      <c r="D410" s="33"/>
      <c r="E410" s="26"/>
      <c r="F410" s="60"/>
      <c r="G410" s="60"/>
      <c r="H410" s="25"/>
    </row>
    <row r="411" spans="1:8" ht="18.5" x14ac:dyDescent="0.6">
      <c r="A411" s="77" t="s">
        <v>122</v>
      </c>
      <c r="B411" s="11"/>
      <c r="C411" s="207"/>
      <c r="D411" s="33"/>
      <c r="E411" s="26"/>
      <c r="F411" s="60"/>
      <c r="G411" s="24"/>
      <c r="H411" s="25"/>
    </row>
    <row r="412" spans="1:8" ht="18.5" x14ac:dyDescent="0.6">
      <c r="A412" s="77" t="s">
        <v>123</v>
      </c>
      <c r="B412" s="11"/>
      <c r="C412" s="207"/>
      <c r="D412" s="33"/>
      <c r="E412" s="26"/>
      <c r="F412" s="60"/>
      <c r="G412" s="24"/>
      <c r="H412" s="25"/>
    </row>
    <row r="413" spans="1:8" ht="18.5" x14ac:dyDescent="0.6">
      <c r="A413" s="77" t="s">
        <v>364</v>
      </c>
      <c r="B413" s="11"/>
      <c r="C413" s="207"/>
      <c r="D413" s="33"/>
      <c r="E413" s="26"/>
      <c r="F413" s="60"/>
      <c r="G413" s="24"/>
      <c r="H413" s="25"/>
    </row>
    <row r="414" spans="1:8" ht="18.5" x14ac:dyDescent="0.6">
      <c r="A414" s="77" t="s">
        <v>365</v>
      </c>
      <c r="B414" s="11"/>
      <c r="C414" s="207"/>
      <c r="D414" s="33"/>
      <c r="E414" s="26"/>
      <c r="F414" s="60"/>
      <c r="G414" s="24"/>
      <c r="H414" s="25"/>
    </row>
    <row r="415" spans="1:8" ht="18.5" x14ac:dyDescent="0.6">
      <c r="A415" s="77" t="s">
        <v>366</v>
      </c>
      <c r="B415" s="11"/>
      <c r="C415" s="207"/>
      <c r="D415" s="33"/>
      <c r="E415" s="26"/>
      <c r="F415" s="60"/>
      <c r="G415" s="24"/>
      <c r="H415" s="25"/>
    </row>
    <row r="416" spans="1:8" ht="18.5" x14ac:dyDescent="0.6">
      <c r="A416" s="77" t="s">
        <v>367</v>
      </c>
      <c r="B416" s="11"/>
      <c r="C416" s="207"/>
      <c r="D416" s="33"/>
      <c r="E416" s="26"/>
      <c r="F416" s="60"/>
      <c r="G416" s="24"/>
      <c r="H416" s="25"/>
    </row>
    <row r="417" spans="1:8" ht="18.5" x14ac:dyDescent="0.6">
      <c r="A417" s="77" t="s">
        <v>371</v>
      </c>
      <c r="B417" s="11"/>
      <c r="C417" s="207"/>
      <c r="D417" s="33"/>
      <c r="E417" s="26"/>
      <c r="F417" s="60"/>
      <c r="G417" s="24"/>
      <c r="H417" s="25"/>
    </row>
    <row r="418" spans="1:8" ht="18.5" x14ac:dyDescent="0.6">
      <c r="A418" s="77" t="s">
        <v>368</v>
      </c>
      <c r="B418" s="11"/>
      <c r="C418" s="207"/>
      <c r="D418" s="33"/>
      <c r="E418" s="26"/>
      <c r="F418" s="60"/>
      <c r="G418" s="24"/>
      <c r="H418" s="25"/>
    </row>
    <row r="419" spans="1:8" ht="18.5" x14ac:dyDescent="0.6">
      <c r="A419" s="77" t="s">
        <v>369</v>
      </c>
      <c r="B419" s="11"/>
      <c r="C419" s="207"/>
      <c r="D419" s="33"/>
      <c r="E419" s="26"/>
      <c r="F419" s="60"/>
      <c r="G419" s="24"/>
      <c r="H419" s="25"/>
    </row>
    <row r="420" spans="1:8" ht="18.5" x14ac:dyDescent="0.6">
      <c r="A420" s="77" t="s">
        <v>372</v>
      </c>
      <c r="B420" s="11"/>
      <c r="C420" s="207"/>
      <c r="D420" s="33"/>
      <c r="E420" s="26"/>
      <c r="F420" s="60"/>
      <c r="G420" s="24"/>
      <c r="H420" s="25"/>
    </row>
    <row r="421" spans="1:8" ht="18.5" x14ac:dyDescent="0.6">
      <c r="A421" s="77" t="s">
        <v>370</v>
      </c>
      <c r="B421" s="11"/>
      <c r="C421" s="207"/>
      <c r="D421" s="33"/>
      <c r="E421" s="26"/>
      <c r="F421" s="60"/>
      <c r="G421" s="24"/>
      <c r="H421" s="25"/>
    </row>
    <row r="422" spans="1:8" ht="18.5" x14ac:dyDescent="0.6">
      <c r="A422" s="77" t="s">
        <v>373</v>
      </c>
      <c r="B422" s="11"/>
      <c r="C422" s="207"/>
      <c r="D422" s="33"/>
      <c r="E422" s="26"/>
      <c r="F422" s="60"/>
      <c r="G422" s="24"/>
      <c r="H422" s="25"/>
    </row>
    <row r="423" spans="1:8" ht="18.5" x14ac:dyDescent="0.6">
      <c r="A423" s="77" t="s">
        <v>374</v>
      </c>
      <c r="B423" s="11"/>
      <c r="C423" s="207"/>
      <c r="D423" s="33"/>
      <c r="E423" s="26"/>
      <c r="F423" s="60"/>
      <c r="G423" s="24"/>
      <c r="H423" s="25"/>
    </row>
    <row r="424" spans="1:8" ht="18.5" x14ac:dyDescent="0.6">
      <c r="A424" s="77" t="s">
        <v>375</v>
      </c>
      <c r="B424" s="11"/>
      <c r="C424" s="207"/>
      <c r="D424" s="33"/>
      <c r="E424" s="26"/>
      <c r="F424" s="60"/>
      <c r="G424" s="24"/>
      <c r="H424" s="25"/>
    </row>
    <row r="425" spans="1:8" ht="18.5" x14ac:dyDescent="0.6">
      <c r="A425" s="77" t="s">
        <v>376</v>
      </c>
      <c r="B425" s="11"/>
      <c r="C425" s="207"/>
      <c r="D425" s="33"/>
      <c r="E425" s="26"/>
      <c r="F425" s="60"/>
      <c r="G425" s="24"/>
      <c r="H425" s="25"/>
    </row>
    <row r="426" spans="1:8" ht="18.5" x14ac:dyDescent="0.6">
      <c r="A426" s="40"/>
      <c r="B426" s="11"/>
      <c r="C426" s="207"/>
      <c r="D426" s="33"/>
      <c r="E426" s="26"/>
      <c r="F426" s="60"/>
      <c r="G426" s="24"/>
      <c r="H426" s="25"/>
    </row>
    <row r="427" spans="1:8" ht="18.5" x14ac:dyDescent="0.6">
      <c r="A427" s="40" t="s">
        <v>315</v>
      </c>
      <c r="B427" s="148"/>
      <c r="C427" s="149"/>
      <c r="D427" s="149"/>
      <c r="E427" s="26"/>
      <c r="F427" s="29"/>
      <c r="G427" s="24"/>
      <c r="H427" s="23"/>
    </row>
    <row r="428" spans="1:8" ht="18.5" x14ac:dyDescent="0.65">
      <c r="A428" s="32" t="s">
        <v>320</v>
      </c>
      <c r="B428" s="148" t="s">
        <v>15</v>
      </c>
      <c r="C428" s="149">
        <v>6000</v>
      </c>
      <c r="D428" s="149"/>
      <c r="E428" s="26"/>
      <c r="F428" s="29"/>
      <c r="G428" s="24"/>
      <c r="H428" s="23"/>
    </row>
    <row r="429" spans="1:8" ht="18.5" x14ac:dyDescent="0.65">
      <c r="A429" s="32" t="s">
        <v>321</v>
      </c>
      <c r="B429" s="15"/>
      <c r="C429" s="157"/>
      <c r="D429" s="149">
        <v>3000</v>
      </c>
      <c r="E429" s="23" t="s">
        <v>81</v>
      </c>
      <c r="F429" s="29" t="s">
        <v>118</v>
      </c>
      <c r="G429" s="24" t="s">
        <v>145</v>
      </c>
      <c r="H429" s="23" t="s">
        <v>134</v>
      </c>
    </row>
    <row r="430" spans="1:8" ht="18.5" x14ac:dyDescent="0.6">
      <c r="A430" s="45" t="s">
        <v>75</v>
      </c>
      <c r="B430" s="15"/>
      <c r="C430" s="157"/>
      <c r="D430" s="9"/>
      <c r="E430" s="26" t="s">
        <v>82</v>
      </c>
      <c r="F430" s="29"/>
      <c r="G430" s="23"/>
      <c r="H430" s="25" t="s">
        <v>79</v>
      </c>
    </row>
    <row r="431" spans="1:8" ht="18.5" x14ac:dyDescent="0.6">
      <c r="A431" s="247" t="s">
        <v>117</v>
      </c>
      <c r="B431" s="15"/>
      <c r="C431" s="157"/>
      <c r="D431" s="149"/>
      <c r="E431" s="23"/>
      <c r="F431" s="29"/>
      <c r="G431" s="24"/>
      <c r="H431" s="23" t="s">
        <v>54</v>
      </c>
    </row>
    <row r="432" spans="1:8" ht="18.5" x14ac:dyDescent="0.6">
      <c r="A432" s="45" t="s">
        <v>394</v>
      </c>
      <c r="B432" s="15"/>
      <c r="C432" s="157"/>
      <c r="D432" s="149"/>
      <c r="E432" s="23"/>
      <c r="F432" s="29"/>
      <c r="G432" s="24"/>
      <c r="H432" s="23"/>
    </row>
    <row r="433" spans="1:8" ht="18.5" x14ac:dyDescent="0.6">
      <c r="A433" s="45"/>
      <c r="B433" s="15"/>
      <c r="C433" s="157"/>
      <c r="D433" s="149"/>
      <c r="E433" s="23"/>
      <c r="F433" s="29"/>
      <c r="G433" s="24"/>
      <c r="H433" s="23"/>
    </row>
    <row r="434" spans="1:8" ht="18.5" x14ac:dyDescent="0.6">
      <c r="A434" s="10" t="s">
        <v>352</v>
      </c>
      <c r="B434" s="15" t="s">
        <v>377</v>
      </c>
      <c r="C434" s="157"/>
      <c r="D434" s="149">
        <v>3000</v>
      </c>
      <c r="E434" s="23" t="s">
        <v>81</v>
      </c>
      <c r="F434" s="60" t="s">
        <v>363</v>
      </c>
      <c r="G434" s="24" t="s">
        <v>149</v>
      </c>
      <c r="H434" s="23" t="s">
        <v>135</v>
      </c>
    </row>
    <row r="435" spans="1:8" ht="18.5" x14ac:dyDescent="0.6">
      <c r="A435" s="177" t="s">
        <v>353</v>
      </c>
      <c r="B435" s="15" t="s">
        <v>378</v>
      </c>
      <c r="C435" s="157"/>
      <c r="D435" s="9"/>
      <c r="E435" s="26" t="s">
        <v>82</v>
      </c>
      <c r="F435" s="29"/>
      <c r="G435" s="23"/>
      <c r="H435" s="145" t="s">
        <v>79</v>
      </c>
    </row>
    <row r="436" spans="1:8" ht="18.5" x14ac:dyDescent="0.6">
      <c r="A436" s="45" t="s">
        <v>75</v>
      </c>
      <c r="B436" s="15"/>
      <c r="C436" s="157"/>
      <c r="D436" s="159"/>
      <c r="E436" s="160"/>
      <c r="F436" s="161"/>
      <c r="G436" s="160"/>
      <c r="H436" s="23" t="s">
        <v>55</v>
      </c>
    </row>
    <row r="437" spans="1:8" ht="18.5" x14ac:dyDescent="0.6">
      <c r="A437" s="247" t="s">
        <v>117</v>
      </c>
      <c r="B437" s="11"/>
      <c r="C437" s="207"/>
      <c r="D437" s="33"/>
      <c r="E437" s="26"/>
      <c r="F437" s="60"/>
      <c r="G437" s="23"/>
      <c r="H437" s="25"/>
    </row>
    <row r="438" spans="1:8" ht="18.5" x14ac:dyDescent="0.6">
      <c r="A438" s="45" t="s">
        <v>394</v>
      </c>
      <c r="B438" s="11"/>
      <c r="C438" s="207"/>
      <c r="D438" s="33"/>
      <c r="E438" s="26"/>
      <c r="F438" s="60"/>
      <c r="G438" s="60"/>
      <c r="H438" s="25"/>
    </row>
    <row r="439" spans="1:8" ht="18.5" x14ac:dyDescent="0.6">
      <c r="A439" s="45"/>
      <c r="B439" s="11"/>
      <c r="C439" s="207"/>
      <c r="D439" s="33"/>
      <c r="E439" s="26"/>
      <c r="F439" s="60"/>
      <c r="G439" s="60"/>
      <c r="H439" s="25"/>
    </row>
    <row r="440" spans="1:8" ht="18.5" x14ac:dyDescent="0.65">
      <c r="A440" s="31" t="s">
        <v>395</v>
      </c>
      <c r="B440" s="5" t="s">
        <v>25</v>
      </c>
      <c r="C440" s="58">
        <v>22000</v>
      </c>
      <c r="D440" s="7"/>
      <c r="E440" s="2"/>
      <c r="F440" s="3"/>
      <c r="G440" s="8" t="s">
        <v>313</v>
      </c>
      <c r="H440" s="46"/>
    </row>
    <row r="441" spans="1:8" ht="18.5" x14ac:dyDescent="0.65">
      <c r="A441" s="31"/>
      <c r="B441" s="5"/>
      <c r="C441" s="275"/>
      <c r="D441" s="7">
        <v>2000</v>
      </c>
      <c r="E441" s="23" t="s">
        <v>81</v>
      </c>
      <c r="F441" s="3" t="s">
        <v>396</v>
      </c>
      <c r="G441" s="1"/>
      <c r="H441" s="46"/>
    </row>
    <row r="442" spans="1:8" ht="18.5" x14ac:dyDescent="0.65">
      <c r="A442" s="80"/>
      <c r="B442" s="5"/>
      <c r="C442" s="275"/>
      <c r="D442" s="7"/>
      <c r="E442" s="26" t="s">
        <v>82</v>
      </c>
      <c r="F442" s="6"/>
      <c r="G442" s="47"/>
      <c r="H442" s="46"/>
    </row>
    <row r="443" spans="1:8" ht="18.5" x14ac:dyDescent="0.65">
      <c r="A443" s="80"/>
      <c r="B443" s="5"/>
      <c r="C443" s="275"/>
      <c r="D443" s="7">
        <v>4000</v>
      </c>
      <c r="E443" s="4" t="s">
        <v>65</v>
      </c>
      <c r="F443" s="6" t="s">
        <v>65</v>
      </c>
      <c r="G443" s="47"/>
      <c r="H443" s="46"/>
    </row>
    <row r="444" spans="1:8" ht="18.5" x14ac:dyDescent="0.6">
      <c r="A444" s="255"/>
      <c r="B444" s="2"/>
      <c r="C444" s="276"/>
      <c r="D444" s="7">
        <v>3500</v>
      </c>
      <c r="E444" s="4" t="s">
        <v>70</v>
      </c>
      <c r="F444" s="6" t="s">
        <v>70</v>
      </c>
      <c r="G444" s="1"/>
      <c r="H444" s="46"/>
    </row>
    <row r="445" spans="1:8" ht="18.5" x14ac:dyDescent="0.6">
      <c r="A445" s="255"/>
      <c r="B445" s="2"/>
      <c r="C445" s="7"/>
      <c r="D445" s="7">
        <v>3000</v>
      </c>
      <c r="E445" s="4" t="s">
        <v>89</v>
      </c>
      <c r="F445" s="6" t="s">
        <v>89</v>
      </c>
      <c r="G445" s="1"/>
      <c r="H445" s="46"/>
    </row>
    <row r="446" spans="1:8" ht="18.5" x14ac:dyDescent="0.6">
      <c r="A446" s="256"/>
      <c r="B446" s="2"/>
      <c r="C446" s="7"/>
      <c r="D446" s="7">
        <v>2500</v>
      </c>
      <c r="E446" s="2" t="s">
        <v>93</v>
      </c>
      <c r="F446" s="3" t="s">
        <v>93</v>
      </c>
      <c r="G446" s="47"/>
      <c r="H446" s="46"/>
    </row>
    <row r="447" spans="1:8" ht="18.5" x14ac:dyDescent="0.6">
      <c r="A447" s="257"/>
      <c r="B447" s="2"/>
      <c r="C447" s="7"/>
      <c r="D447" s="7">
        <v>2500</v>
      </c>
      <c r="E447" s="2" t="s">
        <v>91</v>
      </c>
      <c r="F447" s="3" t="s">
        <v>91</v>
      </c>
      <c r="G447" s="47"/>
      <c r="H447" s="46"/>
    </row>
    <row r="448" spans="1:8" ht="18.5" x14ac:dyDescent="0.6">
      <c r="A448" s="256"/>
      <c r="B448" s="2"/>
      <c r="C448" s="7"/>
      <c r="D448" s="7">
        <v>1500</v>
      </c>
      <c r="E448" s="2" t="s">
        <v>62</v>
      </c>
      <c r="F448" s="3" t="s">
        <v>62</v>
      </c>
      <c r="G448" s="1"/>
      <c r="H448" s="46"/>
    </row>
    <row r="449" spans="1:8" ht="18.5" x14ac:dyDescent="0.6">
      <c r="A449" s="256"/>
      <c r="B449" s="258"/>
      <c r="C449" s="277"/>
      <c r="D449" s="7">
        <v>1000</v>
      </c>
      <c r="E449" s="2" t="s">
        <v>92</v>
      </c>
      <c r="F449" s="3" t="s">
        <v>92</v>
      </c>
      <c r="G449" s="1"/>
      <c r="H449" s="46"/>
    </row>
    <row r="450" spans="1:8" ht="18.5" x14ac:dyDescent="0.6">
      <c r="A450" s="59"/>
      <c r="B450" s="11"/>
      <c r="C450" s="207"/>
      <c r="D450" s="7">
        <v>1000</v>
      </c>
      <c r="E450" s="2" t="s">
        <v>59</v>
      </c>
      <c r="F450" s="3" t="s">
        <v>59</v>
      </c>
      <c r="G450" s="24"/>
      <c r="H450" s="46"/>
    </row>
    <row r="451" spans="1:8" ht="18.5" x14ac:dyDescent="0.6">
      <c r="A451" s="59"/>
      <c r="B451" s="11"/>
      <c r="C451" s="207"/>
      <c r="D451" s="58">
        <v>1000</v>
      </c>
      <c r="E451" s="2" t="s">
        <v>60</v>
      </c>
      <c r="F451" s="3" t="s">
        <v>60</v>
      </c>
      <c r="G451" s="24"/>
      <c r="H451" s="46"/>
    </row>
    <row r="452" spans="1:8" ht="18.5" x14ac:dyDescent="0.6">
      <c r="A452" s="248"/>
      <c r="B452" s="249"/>
      <c r="C452" s="278"/>
      <c r="D452" s="279"/>
      <c r="E452" s="250"/>
      <c r="F452" s="251"/>
      <c r="G452" s="250"/>
      <c r="H452" s="252"/>
    </row>
    <row r="456" spans="1:8" x14ac:dyDescent="0.6">
      <c r="B456" s="269"/>
    </row>
  </sheetData>
  <mergeCells count="9">
    <mergeCell ref="A1:H1"/>
    <mergeCell ref="A3:A4"/>
    <mergeCell ref="B3:B4"/>
    <mergeCell ref="C3:C4"/>
    <mergeCell ref="D3:E3"/>
    <mergeCell ref="F3:F4"/>
    <mergeCell ref="G3:G4"/>
    <mergeCell ref="H3:H4"/>
    <mergeCell ref="A2:H2"/>
  </mergeCells>
  <phoneticPr fontId="4" type="noConversion"/>
  <pageMargins left="0.47244094488188981" right="0.11811023622047245" top="0.55118110236220474" bottom="0.35433070866141736" header="0.31496062992125984" footer="0.31496062992125984"/>
  <pageSetup paperSize="9" scale="97" pageOrder="overThenDown" orientation="landscape" r:id="rId1"/>
  <headerFooter>
    <oddHeader>&amp;C&amp;"TH SarabunPSK,ธรรมดา"&amp;12&amp;P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E3083-E1FF-4BBA-BEC9-BCB26A6A1D80}">
  <sheetPr>
    <tabColor rgb="FF92D050"/>
  </sheetPr>
  <dimension ref="A1:J168"/>
  <sheetViews>
    <sheetView tabSelected="1" showWhiteSpace="0" view="pageLayout" zoomScale="80" zoomScaleNormal="140" zoomScaleSheetLayoutView="90" zoomScalePageLayoutView="80" workbookViewId="0">
      <selection activeCell="J3" sqref="J3"/>
    </sheetView>
  </sheetViews>
  <sheetFormatPr defaultColWidth="9" defaultRowHeight="20.5" x14ac:dyDescent="0.45"/>
  <cols>
    <col min="1" max="1" width="49.25" style="405" customWidth="1"/>
    <col min="2" max="2" width="8.4140625" style="389" customWidth="1"/>
    <col min="3" max="3" width="12" style="387" customWidth="1"/>
    <col min="4" max="4" width="11.58203125" style="387" customWidth="1"/>
    <col min="5" max="5" width="10" style="442" customWidth="1"/>
    <col min="6" max="6" width="19" style="423" customWidth="1"/>
    <col min="7" max="7" width="11.4140625" style="280" customWidth="1"/>
    <col min="8" max="8" width="29.4140625" style="388" customWidth="1"/>
    <col min="9" max="16384" width="9" style="280"/>
  </cols>
  <sheetData>
    <row r="1" spans="1:8" x14ac:dyDescent="0.45">
      <c r="A1" s="581" t="s">
        <v>399</v>
      </c>
      <c r="B1" s="581"/>
      <c r="C1" s="581"/>
      <c r="D1" s="581"/>
      <c r="E1" s="581"/>
      <c r="F1" s="581"/>
      <c r="G1" s="581"/>
      <c r="H1" s="581"/>
    </row>
    <row r="2" spans="1:8" x14ac:dyDescent="0.45">
      <c r="A2" s="581" t="s">
        <v>0</v>
      </c>
      <c r="B2" s="581"/>
      <c r="C2" s="581"/>
      <c r="D2" s="581"/>
      <c r="E2" s="581"/>
      <c r="F2" s="581"/>
      <c r="G2" s="581"/>
      <c r="H2" s="581"/>
    </row>
    <row r="3" spans="1:8" x14ac:dyDescent="0.45">
      <c r="A3" s="582" t="s">
        <v>1</v>
      </c>
      <c r="B3" s="582" t="s">
        <v>2</v>
      </c>
      <c r="C3" s="583" t="s">
        <v>3</v>
      </c>
      <c r="D3" s="584" t="s">
        <v>4</v>
      </c>
      <c r="E3" s="584"/>
      <c r="F3" s="582" t="s">
        <v>5</v>
      </c>
      <c r="G3" s="582" t="s">
        <v>6</v>
      </c>
      <c r="H3" s="584" t="s">
        <v>7</v>
      </c>
    </row>
    <row r="4" spans="1:8" ht="41" x14ac:dyDescent="0.45">
      <c r="A4" s="582"/>
      <c r="B4" s="582"/>
      <c r="C4" s="583"/>
      <c r="D4" s="281" t="s">
        <v>8</v>
      </c>
      <c r="E4" s="281" t="s">
        <v>9</v>
      </c>
      <c r="F4" s="582"/>
      <c r="G4" s="584"/>
      <c r="H4" s="584"/>
    </row>
    <row r="5" spans="1:8" x14ac:dyDescent="0.45">
      <c r="A5" s="390" t="s">
        <v>0</v>
      </c>
      <c r="B5" s="282"/>
      <c r="C5" s="283">
        <f>(C10+C28+C68+C90+C151+C163)</f>
        <v>40900</v>
      </c>
      <c r="D5" s="283"/>
      <c r="E5" s="424"/>
      <c r="F5" s="406"/>
      <c r="G5" s="284"/>
      <c r="H5" s="284"/>
    </row>
    <row r="6" spans="1:8" x14ac:dyDescent="0.45">
      <c r="A6" s="391" t="s">
        <v>10</v>
      </c>
      <c r="B6" s="285"/>
      <c r="C6" s="286"/>
      <c r="D6" s="287"/>
      <c r="E6" s="425"/>
      <c r="F6" s="407"/>
      <c r="G6" s="288"/>
      <c r="H6" s="288"/>
    </row>
    <row r="7" spans="1:8" x14ac:dyDescent="0.45">
      <c r="A7" s="392" t="s">
        <v>16</v>
      </c>
      <c r="B7" s="289"/>
      <c r="C7" s="290"/>
      <c r="D7" s="291"/>
      <c r="E7" s="426"/>
      <c r="F7" s="408"/>
      <c r="G7" s="292"/>
      <c r="H7" s="292"/>
    </row>
    <row r="8" spans="1:8" x14ac:dyDescent="0.45">
      <c r="A8" s="383" t="s">
        <v>17</v>
      </c>
      <c r="B8" s="293"/>
      <c r="C8" s="294"/>
      <c r="D8" s="291"/>
      <c r="E8" s="427"/>
      <c r="F8" s="408"/>
      <c r="G8" s="292"/>
      <c r="H8" s="292"/>
    </row>
    <row r="9" spans="1:8" x14ac:dyDescent="0.45">
      <c r="A9" s="315" t="s">
        <v>32</v>
      </c>
      <c r="B9" s="293"/>
      <c r="C9" s="294"/>
      <c r="D9" s="295"/>
      <c r="E9" s="428"/>
      <c r="F9" s="409"/>
      <c r="G9" s="297"/>
      <c r="H9" s="297"/>
    </row>
    <row r="10" spans="1:8" x14ac:dyDescent="0.45">
      <c r="A10" s="393" t="s">
        <v>152</v>
      </c>
      <c r="B10" s="298"/>
      <c r="C10" s="299">
        <f>SUM(C12:C25)</f>
        <v>2000</v>
      </c>
      <c r="D10" s="300"/>
      <c r="E10" s="429"/>
      <c r="F10" s="410"/>
      <c r="G10" s="301"/>
      <c r="H10" s="302" t="s">
        <v>417</v>
      </c>
    </row>
    <row r="11" spans="1:8" x14ac:dyDescent="0.45">
      <c r="A11" s="351" t="s">
        <v>153</v>
      </c>
      <c r="B11" s="302"/>
      <c r="C11" s="303"/>
      <c r="D11" s="304"/>
      <c r="E11" s="357"/>
      <c r="F11" s="403"/>
      <c r="G11" s="305"/>
      <c r="H11" s="307" t="s">
        <v>114</v>
      </c>
    </row>
    <row r="12" spans="1:8" ht="41" x14ac:dyDescent="0.45">
      <c r="A12" s="351" t="s">
        <v>154</v>
      </c>
      <c r="B12" s="443" t="s">
        <v>24</v>
      </c>
      <c r="C12" s="303">
        <v>2000</v>
      </c>
      <c r="D12" s="328">
        <v>2000</v>
      </c>
      <c r="E12" s="357" t="s">
        <v>70</v>
      </c>
      <c r="F12" s="403" t="s">
        <v>90</v>
      </c>
      <c r="G12" s="444" t="s">
        <v>418</v>
      </c>
      <c r="H12" s="302"/>
    </row>
    <row r="13" spans="1:8" x14ac:dyDescent="0.45">
      <c r="A13" s="394" t="s">
        <v>75</v>
      </c>
      <c r="B13" s="311"/>
      <c r="C13" s="309"/>
      <c r="D13" s="304"/>
      <c r="E13" s="357"/>
      <c r="F13" s="403"/>
      <c r="G13" s="310"/>
      <c r="H13" s="305"/>
    </row>
    <row r="14" spans="1:8" ht="41" x14ac:dyDescent="0.45">
      <c r="A14" s="395" t="s">
        <v>155</v>
      </c>
      <c r="B14" s="311"/>
      <c r="C14" s="309"/>
      <c r="D14" s="304"/>
      <c r="E14" s="357"/>
      <c r="F14" s="403"/>
      <c r="G14" s="310"/>
      <c r="H14" s="305"/>
    </row>
    <row r="15" spans="1:8" x14ac:dyDescent="0.45">
      <c r="A15" s="395" t="s">
        <v>156</v>
      </c>
      <c r="B15" s="311"/>
      <c r="C15" s="309"/>
      <c r="D15" s="304"/>
      <c r="E15" s="357"/>
      <c r="F15" s="403"/>
      <c r="G15" s="310"/>
      <c r="H15" s="305"/>
    </row>
    <row r="16" spans="1:8" x14ac:dyDescent="0.45">
      <c r="A16" s="395" t="s">
        <v>94</v>
      </c>
      <c r="B16" s="311"/>
      <c r="C16" s="309"/>
      <c r="D16" s="304"/>
      <c r="E16" s="357"/>
      <c r="F16" s="403"/>
      <c r="G16" s="310"/>
      <c r="H16" s="305"/>
    </row>
    <row r="17" spans="1:8" ht="41" x14ac:dyDescent="0.45">
      <c r="A17" s="395" t="s">
        <v>157</v>
      </c>
      <c r="B17" s="311"/>
      <c r="C17" s="309"/>
      <c r="D17" s="304"/>
      <c r="E17" s="357"/>
      <c r="F17" s="403"/>
      <c r="G17" s="310"/>
      <c r="H17" s="305"/>
    </row>
    <row r="18" spans="1:8" ht="41" x14ac:dyDescent="0.45">
      <c r="A18" s="395" t="s">
        <v>158</v>
      </c>
      <c r="B18" s="311"/>
      <c r="C18" s="309"/>
      <c r="D18" s="304"/>
      <c r="E18" s="357"/>
      <c r="F18" s="403"/>
      <c r="G18" s="310"/>
      <c r="H18" s="305"/>
    </row>
    <row r="19" spans="1:8" ht="41" x14ac:dyDescent="0.45">
      <c r="A19" s="395" t="s">
        <v>159</v>
      </c>
      <c r="B19" s="311"/>
      <c r="C19" s="309"/>
      <c r="D19" s="304"/>
      <c r="E19" s="357"/>
      <c r="F19" s="403"/>
      <c r="G19" s="310"/>
      <c r="H19" s="305"/>
    </row>
    <row r="20" spans="1:8" ht="41" x14ac:dyDescent="0.45">
      <c r="A20" s="475" t="s">
        <v>160</v>
      </c>
      <c r="B20" s="476"/>
      <c r="C20" s="477"/>
      <c r="D20" s="478"/>
      <c r="E20" s="441"/>
      <c r="F20" s="457"/>
      <c r="G20" s="479"/>
      <c r="H20" s="385"/>
    </row>
    <row r="21" spans="1:8" ht="41" x14ac:dyDescent="0.45">
      <c r="A21" s="480" t="s">
        <v>161</v>
      </c>
      <c r="B21" s="481"/>
      <c r="C21" s="482"/>
      <c r="D21" s="483"/>
      <c r="E21" s="484"/>
      <c r="F21" s="485"/>
      <c r="G21" s="486"/>
      <c r="H21" s="487"/>
    </row>
    <row r="22" spans="1:8" ht="41" x14ac:dyDescent="0.45">
      <c r="A22" s="395" t="s">
        <v>162</v>
      </c>
      <c r="B22" s="311"/>
      <c r="C22" s="309"/>
      <c r="D22" s="304"/>
      <c r="E22" s="357"/>
      <c r="F22" s="403"/>
      <c r="G22" s="310"/>
      <c r="H22" s="305"/>
    </row>
    <row r="23" spans="1:8" x14ac:dyDescent="0.45">
      <c r="A23" s="395" t="s">
        <v>163</v>
      </c>
      <c r="B23" s="312"/>
      <c r="C23" s="309"/>
      <c r="D23" s="304"/>
      <c r="E23" s="357"/>
      <c r="F23" s="403"/>
      <c r="G23" s="310"/>
      <c r="H23" s="305"/>
    </row>
    <row r="24" spans="1:8" ht="41" x14ac:dyDescent="0.45">
      <c r="A24" s="395" t="s">
        <v>164</v>
      </c>
      <c r="B24" s="312"/>
      <c r="C24" s="309"/>
      <c r="D24" s="304"/>
      <c r="E24" s="357"/>
      <c r="F24" s="403"/>
      <c r="G24" s="310"/>
      <c r="H24" s="305"/>
    </row>
    <row r="25" spans="1:8" x14ac:dyDescent="0.45">
      <c r="A25" s="395" t="s">
        <v>112</v>
      </c>
      <c r="B25" s="312"/>
      <c r="C25" s="309"/>
      <c r="D25" s="304"/>
      <c r="E25" s="357"/>
      <c r="F25" s="403"/>
      <c r="G25" s="310"/>
      <c r="H25" s="305"/>
    </row>
    <row r="26" spans="1:8" x14ac:dyDescent="0.45">
      <c r="A26" s="315" t="s">
        <v>31</v>
      </c>
      <c r="B26" s="313"/>
      <c r="C26" s="314"/>
      <c r="D26" s="295"/>
      <c r="E26" s="430"/>
      <c r="F26" s="411"/>
      <c r="G26" s="297"/>
      <c r="H26" s="296"/>
    </row>
    <row r="27" spans="1:8" x14ac:dyDescent="0.45">
      <c r="A27" s="315" t="s">
        <v>37</v>
      </c>
      <c r="B27" s="316"/>
      <c r="C27" s="317"/>
      <c r="D27" s="314"/>
      <c r="E27" s="430"/>
      <c r="F27" s="411"/>
      <c r="G27" s="297"/>
      <c r="H27" s="296"/>
    </row>
    <row r="28" spans="1:8" x14ac:dyDescent="0.45">
      <c r="A28" s="318" t="s">
        <v>167</v>
      </c>
      <c r="B28" s="319"/>
      <c r="C28" s="320">
        <f>(C30+C40+C57+C60)</f>
        <v>18000</v>
      </c>
      <c r="D28" s="320"/>
      <c r="E28" s="431"/>
      <c r="F28" s="412"/>
      <c r="G28" s="321"/>
      <c r="H28" s="322"/>
    </row>
    <row r="29" spans="1:8" x14ac:dyDescent="0.45">
      <c r="A29" s="324" t="s">
        <v>168</v>
      </c>
      <c r="B29" s="302"/>
      <c r="C29" s="303"/>
      <c r="D29" s="304"/>
      <c r="E29" s="357"/>
      <c r="F29" s="403"/>
      <c r="G29" s="305"/>
      <c r="H29" s="323"/>
    </row>
    <row r="30" spans="1:8" ht="106.5" customHeight="1" x14ac:dyDescent="0.45">
      <c r="A30" s="324" t="s">
        <v>169</v>
      </c>
      <c r="B30" s="447" t="s">
        <v>21</v>
      </c>
      <c r="C30" s="445">
        <v>6000</v>
      </c>
      <c r="D30" s="445">
        <v>6000</v>
      </c>
      <c r="E30" s="419" t="s">
        <v>70</v>
      </c>
      <c r="F30" s="326" t="s">
        <v>419</v>
      </c>
      <c r="G30" s="446">
        <v>25216</v>
      </c>
      <c r="H30" s="311" t="s">
        <v>420</v>
      </c>
    </row>
    <row r="31" spans="1:8" x14ac:dyDescent="0.45">
      <c r="A31" s="324" t="s">
        <v>170</v>
      </c>
      <c r="B31" s="302"/>
      <c r="C31" s="303"/>
      <c r="D31" s="304"/>
      <c r="E31" s="433"/>
      <c r="F31" s="403" t="s">
        <v>323</v>
      </c>
      <c r="G31" s="305"/>
      <c r="H31" s="307"/>
    </row>
    <row r="32" spans="1:8" ht="41" x14ac:dyDescent="0.45">
      <c r="A32" s="324" t="s">
        <v>171</v>
      </c>
      <c r="B32" s="308"/>
      <c r="C32" s="303"/>
      <c r="D32" s="303"/>
      <c r="E32" s="356"/>
      <c r="F32" s="326"/>
      <c r="G32" s="305"/>
      <c r="H32" s="323"/>
    </row>
    <row r="33" spans="1:8" x14ac:dyDescent="0.45">
      <c r="A33" s="324" t="s">
        <v>38</v>
      </c>
      <c r="B33" s="302"/>
      <c r="C33" s="303"/>
      <c r="D33" s="327"/>
      <c r="E33" s="432"/>
      <c r="F33" s="403"/>
      <c r="G33" s="305"/>
      <c r="H33" s="323"/>
    </row>
    <row r="34" spans="1:8" ht="41" x14ac:dyDescent="0.45">
      <c r="A34" s="488" t="s">
        <v>172</v>
      </c>
      <c r="B34" s="489"/>
      <c r="C34" s="490"/>
      <c r="D34" s="478"/>
      <c r="E34" s="441"/>
      <c r="F34" s="457"/>
      <c r="G34" s="385"/>
      <c r="H34" s="384"/>
    </row>
    <row r="35" spans="1:8" s="448" customFormat="1" ht="36.5" customHeight="1" x14ac:dyDescent="0.45">
      <c r="A35" s="491" t="s">
        <v>171</v>
      </c>
      <c r="B35" s="492"/>
      <c r="C35" s="493"/>
      <c r="D35" s="493"/>
      <c r="E35" s="485"/>
      <c r="F35" s="494"/>
      <c r="G35" s="495"/>
      <c r="H35" s="496"/>
    </row>
    <row r="36" spans="1:8" x14ac:dyDescent="0.45">
      <c r="A36" s="324" t="s">
        <v>39</v>
      </c>
      <c r="B36" s="302"/>
      <c r="C36" s="303"/>
      <c r="D36" s="304"/>
      <c r="E36" s="433"/>
      <c r="F36" s="403"/>
      <c r="G36" s="305"/>
      <c r="H36" s="323"/>
    </row>
    <row r="37" spans="1:8" x14ac:dyDescent="0.45">
      <c r="A37" s="324"/>
      <c r="B37" s="302"/>
      <c r="C37" s="303"/>
      <c r="D37" s="304"/>
      <c r="E37" s="432"/>
      <c r="F37" s="403"/>
      <c r="G37" s="305"/>
      <c r="H37" s="323"/>
    </row>
    <row r="38" spans="1:8" x14ac:dyDescent="0.45">
      <c r="A38" s="324" t="s">
        <v>173</v>
      </c>
      <c r="B38" s="302"/>
      <c r="C38" s="303"/>
      <c r="D38" s="304"/>
      <c r="E38" s="357"/>
      <c r="F38" s="403"/>
      <c r="G38" s="305"/>
      <c r="H38" s="323"/>
    </row>
    <row r="39" spans="1:8" x14ac:dyDescent="0.45">
      <c r="A39" s="324" t="s">
        <v>174</v>
      </c>
      <c r="B39" s="302"/>
      <c r="C39" s="303"/>
      <c r="D39" s="304"/>
      <c r="E39" s="357"/>
      <c r="F39" s="403"/>
      <c r="G39" s="305"/>
      <c r="H39" s="325"/>
    </row>
    <row r="40" spans="1:8" ht="41" x14ac:dyDescent="0.45">
      <c r="A40" s="324" t="s">
        <v>175</v>
      </c>
      <c r="B40" s="302" t="s">
        <v>421</v>
      </c>
      <c r="C40" s="303">
        <v>1000</v>
      </c>
      <c r="D40" s="304">
        <v>1000</v>
      </c>
      <c r="E40" s="357" t="s">
        <v>70</v>
      </c>
      <c r="F40" s="403" t="s">
        <v>101</v>
      </c>
      <c r="G40" s="310" t="s">
        <v>427</v>
      </c>
      <c r="H40" s="323" t="s">
        <v>422</v>
      </c>
    </row>
    <row r="41" spans="1:8" ht="41" x14ac:dyDescent="0.45">
      <c r="A41" s="324" t="s">
        <v>150</v>
      </c>
      <c r="B41" s="302"/>
      <c r="C41" s="303"/>
      <c r="D41" s="304"/>
      <c r="E41" s="357"/>
      <c r="F41" s="403"/>
      <c r="G41" s="310"/>
      <c r="H41" s="439" t="s">
        <v>423</v>
      </c>
    </row>
    <row r="42" spans="1:8" x14ac:dyDescent="0.45">
      <c r="A42" s="324"/>
      <c r="B42" s="302"/>
      <c r="C42" s="303"/>
      <c r="D42" s="304"/>
      <c r="E42" s="433"/>
      <c r="F42" s="403"/>
      <c r="G42" s="305"/>
      <c r="H42" s="329"/>
    </row>
    <row r="43" spans="1:8" x14ac:dyDescent="0.45">
      <c r="A43" s="324" t="s">
        <v>178</v>
      </c>
      <c r="B43" s="302"/>
      <c r="C43" s="303"/>
      <c r="D43" s="304"/>
      <c r="E43" s="357"/>
      <c r="F43" s="403"/>
      <c r="G43" s="305"/>
      <c r="H43" s="325"/>
    </row>
    <row r="44" spans="1:8" ht="41" x14ac:dyDescent="0.45">
      <c r="A44" s="324" t="s">
        <v>171</v>
      </c>
      <c r="B44" s="308"/>
      <c r="C44" s="303"/>
      <c r="D44" s="303"/>
      <c r="E44" s="432"/>
      <c r="F44" s="413"/>
      <c r="G44" s="310"/>
      <c r="H44" s="323"/>
    </row>
    <row r="45" spans="1:8" x14ac:dyDescent="0.45">
      <c r="A45" s="324" t="s">
        <v>40</v>
      </c>
      <c r="B45" s="302"/>
      <c r="C45" s="303"/>
      <c r="D45" s="303"/>
      <c r="E45" s="357"/>
      <c r="F45" s="403"/>
      <c r="G45" s="305"/>
      <c r="H45" s="323"/>
    </row>
    <row r="46" spans="1:8" ht="41" x14ac:dyDescent="0.45">
      <c r="A46" s="324" t="s">
        <v>179</v>
      </c>
      <c r="B46" s="302"/>
      <c r="C46" s="303"/>
      <c r="D46" s="303"/>
      <c r="E46" s="357"/>
      <c r="F46" s="403"/>
      <c r="G46" s="305"/>
      <c r="H46" s="323"/>
    </row>
    <row r="47" spans="1:8" ht="41" x14ac:dyDescent="0.45">
      <c r="A47" s="324" t="s">
        <v>171</v>
      </c>
      <c r="B47" s="308"/>
      <c r="C47" s="303"/>
      <c r="D47" s="303"/>
      <c r="E47" s="357"/>
      <c r="F47" s="413"/>
      <c r="G47" s="310"/>
      <c r="H47" s="323"/>
    </row>
    <row r="48" spans="1:8" x14ac:dyDescent="0.45">
      <c r="A48" s="324" t="s">
        <v>41</v>
      </c>
      <c r="B48" s="302"/>
      <c r="C48" s="303"/>
      <c r="D48" s="304"/>
      <c r="E48" s="432"/>
      <c r="F48" s="403"/>
      <c r="G48" s="305"/>
      <c r="H48" s="323"/>
    </row>
    <row r="49" spans="1:8" ht="41" x14ac:dyDescent="0.45">
      <c r="A49" s="488" t="s">
        <v>180</v>
      </c>
      <c r="B49" s="489"/>
      <c r="C49" s="490"/>
      <c r="D49" s="478"/>
      <c r="E49" s="441"/>
      <c r="F49" s="457"/>
      <c r="G49" s="385"/>
      <c r="H49" s="384"/>
    </row>
    <row r="50" spans="1:8" ht="41" x14ac:dyDescent="0.45">
      <c r="A50" s="497" t="s">
        <v>181</v>
      </c>
      <c r="B50" s="498"/>
      <c r="C50" s="499"/>
      <c r="D50" s="499"/>
      <c r="E50" s="484"/>
      <c r="F50" s="500"/>
      <c r="G50" s="486"/>
      <c r="H50" s="487"/>
    </row>
    <row r="51" spans="1:8" x14ac:dyDescent="0.45">
      <c r="A51" s="324" t="s">
        <v>182</v>
      </c>
      <c r="B51" s="332"/>
      <c r="C51" s="333"/>
      <c r="D51" s="333"/>
      <c r="E51" s="357"/>
      <c r="F51" s="414"/>
      <c r="G51" s="305"/>
      <c r="H51" s="323"/>
    </row>
    <row r="52" spans="1:8" ht="41" x14ac:dyDescent="0.45">
      <c r="A52" s="324" t="s">
        <v>183</v>
      </c>
      <c r="B52" s="332"/>
      <c r="C52" s="333"/>
      <c r="D52" s="333"/>
      <c r="E52" s="357"/>
      <c r="F52" s="413"/>
      <c r="G52" s="310"/>
      <c r="H52" s="323"/>
    </row>
    <row r="53" spans="1:8" ht="41" x14ac:dyDescent="0.45">
      <c r="A53" s="324" t="s">
        <v>184</v>
      </c>
      <c r="B53" s="332"/>
      <c r="C53" s="333"/>
      <c r="D53" s="335"/>
      <c r="E53" s="357"/>
      <c r="F53" s="414"/>
      <c r="G53" s="305"/>
      <c r="H53" s="323"/>
    </row>
    <row r="54" spans="1:8" ht="6.5" customHeight="1" x14ac:dyDescent="0.45">
      <c r="A54" s="324"/>
      <c r="B54" s="332"/>
      <c r="C54" s="333"/>
      <c r="D54" s="335"/>
      <c r="E54" s="434"/>
      <c r="F54" s="414"/>
      <c r="G54" s="305"/>
      <c r="H54" s="323"/>
    </row>
    <row r="55" spans="1:8" x14ac:dyDescent="0.45">
      <c r="A55" s="324" t="s">
        <v>185</v>
      </c>
      <c r="B55" s="332"/>
      <c r="C55" s="333"/>
      <c r="D55" s="335"/>
      <c r="E55" s="435"/>
      <c r="F55" s="414"/>
      <c r="G55" s="305"/>
      <c r="H55" s="323"/>
    </row>
    <row r="56" spans="1:8" ht="41" x14ac:dyDescent="0.45">
      <c r="A56" s="324" t="s">
        <v>186</v>
      </c>
      <c r="B56" s="332"/>
      <c r="C56" s="333"/>
      <c r="D56" s="335"/>
      <c r="E56" s="435"/>
      <c r="F56" s="414"/>
      <c r="G56" s="336"/>
      <c r="H56" s="325"/>
    </row>
    <row r="57" spans="1:8" ht="41" x14ac:dyDescent="0.45">
      <c r="A57" s="324" t="s">
        <v>187</v>
      </c>
      <c r="B57" s="337" t="s">
        <v>21</v>
      </c>
      <c r="C57" s="333">
        <v>6000</v>
      </c>
      <c r="D57" s="335">
        <v>6000</v>
      </c>
      <c r="E57" s="357" t="s">
        <v>70</v>
      </c>
      <c r="F57" s="415" t="s">
        <v>326</v>
      </c>
      <c r="G57" s="310" t="s">
        <v>425</v>
      </c>
      <c r="H57" s="305" t="s">
        <v>424</v>
      </c>
    </row>
    <row r="58" spans="1:8" ht="41" x14ac:dyDescent="0.45">
      <c r="A58" s="324"/>
      <c r="B58" s="337"/>
      <c r="C58" s="333"/>
      <c r="D58" s="335"/>
      <c r="E58" s="357"/>
      <c r="F58" s="403" t="s">
        <v>327</v>
      </c>
      <c r="G58" s="338"/>
      <c r="H58" s="305" t="s">
        <v>79</v>
      </c>
    </row>
    <row r="59" spans="1:8" x14ac:dyDescent="0.45">
      <c r="A59" s="324"/>
      <c r="B59" s="337"/>
      <c r="C59" s="333"/>
      <c r="D59" s="335"/>
      <c r="E59" s="434"/>
      <c r="F59" s="414" t="s">
        <v>323</v>
      </c>
      <c r="G59" s="338"/>
      <c r="H59" s="305"/>
    </row>
    <row r="60" spans="1:8" ht="41" x14ac:dyDescent="0.45">
      <c r="A60" s="414" t="s">
        <v>188</v>
      </c>
      <c r="B60" s="334" t="s">
        <v>23</v>
      </c>
      <c r="C60" s="449">
        <v>5000</v>
      </c>
      <c r="D60" s="450">
        <v>5000</v>
      </c>
      <c r="E60" s="403" t="s">
        <v>70</v>
      </c>
      <c r="F60" s="415" t="s">
        <v>326</v>
      </c>
      <c r="G60" s="451" t="s">
        <v>426</v>
      </c>
      <c r="H60" s="305" t="s">
        <v>424</v>
      </c>
    </row>
    <row r="61" spans="1:8" ht="41" x14ac:dyDescent="0.45">
      <c r="A61" s="414"/>
      <c r="B61" s="334"/>
      <c r="C61" s="449"/>
      <c r="D61" s="450"/>
      <c r="E61" s="403"/>
      <c r="F61" s="403" t="s">
        <v>327</v>
      </c>
      <c r="G61" s="452"/>
      <c r="H61" s="305" t="s">
        <v>79</v>
      </c>
    </row>
    <row r="62" spans="1:8" x14ac:dyDescent="0.45">
      <c r="A62" s="403"/>
      <c r="B62" s="306"/>
      <c r="C62" s="445"/>
      <c r="D62" s="567"/>
      <c r="E62" s="403"/>
      <c r="F62" s="403" t="s">
        <v>323</v>
      </c>
      <c r="G62" s="358"/>
      <c r="H62" s="306"/>
    </row>
    <row r="63" spans="1:8" x14ac:dyDescent="0.45">
      <c r="A63" s="403"/>
      <c r="B63" s="306"/>
      <c r="C63" s="445"/>
      <c r="D63" s="567"/>
      <c r="E63" s="403"/>
      <c r="F63" s="403"/>
      <c r="G63" s="358"/>
      <c r="H63" s="306"/>
    </row>
    <row r="64" spans="1:8" x14ac:dyDescent="0.45">
      <c r="A64" s="403"/>
      <c r="B64" s="306"/>
      <c r="C64" s="445"/>
      <c r="D64" s="567"/>
      <c r="E64" s="403"/>
      <c r="F64" s="403"/>
      <c r="G64" s="358"/>
      <c r="H64" s="306"/>
    </row>
    <row r="65" spans="1:8" x14ac:dyDescent="0.45">
      <c r="A65" s="457"/>
      <c r="B65" s="568"/>
      <c r="C65" s="569"/>
      <c r="D65" s="570"/>
      <c r="E65" s="457"/>
      <c r="F65" s="457"/>
      <c r="G65" s="571"/>
      <c r="H65" s="568"/>
    </row>
    <row r="66" spans="1:8" x14ac:dyDescent="0.45">
      <c r="A66" s="509" t="s">
        <v>31</v>
      </c>
      <c r="B66" s="572"/>
      <c r="C66" s="562"/>
      <c r="D66" s="551"/>
      <c r="E66" s="512"/>
      <c r="F66" s="513"/>
      <c r="G66" s="514"/>
      <c r="H66" s="515"/>
    </row>
    <row r="67" spans="1:8" ht="41" x14ac:dyDescent="0.45">
      <c r="A67" s="501" t="s">
        <v>44</v>
      </c>
      <c r="B67" s="502"/>
      <c r="C67" s="503"/>
      <c r="D67" s="504"/>
      <c r="E67" s="505"/>
      <c r="F67" s="506"/>
      <c r="G67" s="507"/>
      <c r="H67" s="508"/>
    </row>
    <row r="68" spans="1:8" ht="41" x14ac:dyDescent="0.45">
      <c r="A68" s="509" t="s">
        <v>58</v>
      </c>
      <c r="B68" s="510"/>
      <c r="C68" s="511">
        <f>SUM(C71:C86)</f>
        <v>4000</v>
      </c>
      <c r="D68" s="511"/>
      <c r="E68" s="512"/>
      <c r="F68" s="513"/>
      <c r="G68" s="514"/>
      <c r="H68" s="515"/>
    </row>
    <row r="69" spans="1:8" x14ac:dyDescent="0.45">
      <c r="A69" s="324" t="s">
        <v>189</v>
      </c>
      <c r="B69" s="332"/>
      <c r="C69" s="333"/>
      <c r="D69" s="335"/>
      <c r="E69" s="435"/>
      <c r="F69" s="414"/>
      <c r="G69" s="336"/>
      <c r="H69" s="302" t="s">
        <v>417</v>
      </c>
    </row>
    <row r="70" spans="1:8" x14ac:dyDescent="0.45">
      <c r="A70" s="330" t="s">
        <v>406</v>
      </c>
      <c r="B70" s="339"/>
      <c r="C70" s="340"/>
      <c r="D70" s="342"/>
      <c r="E70" s="436"/>
      <c r="F70" s="416"/>
      <c r="G70" s="343"/>
      <c r="H70" s="307" t="s">
        <v>114</v>
      </c>
    </row>
    <row r="71" spans="1:8" ht="41" x14ac:dyDescent="0.45">
      <c r="A71" s="330" t="s">
        <v>190</v>
      </c>
      <c r="B71" s="344" t="s">
        <v>24</v>
      </c>
      <c r="C71" s="340">
        <v>4000</v>
      </c>
      <c r="D71" s="342">
        <v>4000</v>
      </c>
      <c r="E71" s="436" t="s">
        <v>70</v>
      </c>
      <c r="F71" s="416" t="s">
        <v>101</v>
      </c>
      <c r="G71" s="453" t="s">
        <v>428</v>
      </c>
      <c r="H71" s="305"/>
    </row>
    <row r="72" spans="1:8" x14ac:dyDescent="0.45">
      <c r="A72" s="396" t="s">
        <v>75</v>
      </c>
      <c r="B72" s="339"/>
      <c r="C72" s="340"/>
      <c r="D72" s="342"/>
      <c r="E72" s="436"/>
      <c r="F72" s="416"/>
      <c r="G72" s="453" t="s">
        <v>429</v>
      </c>
      <c r="H72" s="325"/>
    </row>
    <row r="73" spans="1:8" ht="41" x14ac:dyDescent="0.45">
      <c r="A73" s="397" t="s">
        <v>191</v>
      </c>
      <c r="B73" s="339"/>
      <c r="C73" s="340"/>
      <c r="D73" s="342"/>
      <c r="E73" s="436"/>
      <c r="F73" s="416"/>
      <c r="G73" s="345"/>
      <c r="H73" s="325"/>
    </row>
    <row r="74" spans="1:8" ht="41" x14ac:dyDescent="0.45">
      <c r="A74" s="397" t="s">
        <v>192</v>
      </c>
      <c r="B74" s="339"/>
      <c r="C74" s="340"/>
      <c r="D74" s="342"/>
      <c r="E74" s="436"/>
      <c r="F74" s="416"/>
      <c r="G74" s="343"/>
      <c r="H74" s="325"/>
    </row>
    <row r="75" spans="1:8" ht="41" x14ac:dyDescent="0.45">
      <c r="A75" s="397" t="s">
        <v>193</v>
      </c>
      <c r="B75" s="339"/>
      <c r="C75" s="340"/>
      <c r="D75" s="342"/>
      <c r="E75" s="436"/>
      <c r="F75" s="416"/>
      <c r="G75" s="343"/>
      <c r="H75" s="325"/>
    </row>
    <row r="76" spans="1:8" ht="41" x14ac:dyDescent="0.45">
      <c r="A76" s="397" t="s">
        <v>194</v>
      </c>
      <c r="B76" s="339"/>
      <c r="C76" s="340"/>
      <c r="D76" s="342"/>
      <c r="E76" s="436"/>
      <c r="F76" s="416"/>
      <c r="G76" s="343"/>
      <c r="H76" s="325"/>
    </row>
    <row r="77" spans="1:8" ht="41" x14ac:dyDescent="0.45">
      <c r="A77" s="355" t="s">
        <v>195</v>
      </c>
      <c r="B77" s="339"/>
      <c r="C77" s="340"/>
      <c r="D77" s="342"/>
      <c r="E77" s="436"/>
      <c r="F77" s="416"/>
      <c r="G77" s="343"/>
      <c r="H77" s="325"/>
    </row>
    <row r="78" spans="1:8" x14ac:dyDescent="0.45">
      <c r="A78" s="395" t="s">
        <v>196</v>
      </c>
      <c r="B78" s="339"/>
      <c r="C78" s="340"/>
      <c r="D78" s="342"/>
      <c r="E78" s="436"/>
      <c r="F78" s="416"/>
      <c r="G78" s="343"/>
      <c r="H78" s="325"/>
    </row>
    <row r="79" spans="1:8" ht="41" x14ac:dyDescent="0.45">
      <c r="A79" s="475" t="s">
        <v>202</v>
      </c>
      <c r="B79" s="517"/>
      <c r="C79" s="518"/>
      <c r="D79" s="519"/>
      <c r="E79" s="520"/>
      <c r="F79" s="521"/>
      <c r="G79" s="522"/>
      <c r="H79" s="523"/>
    </row>
    <row r="80" spans="1:8" x14ac:dyDescent="0.45">
      <c r="A80" s="525" t="s">
        <v>199</v>
      </c>
      <c r="B80" s="526"/>
      <c r="C80" s="527"/>
      <c r="D80" s="528"/>
      <c r="E80" s="529"/>
      <c r="F80" s="491"/>
      <c r="G80" s="530"/>
      <c r="H80" s="487"/>
    </row>
    <row r="81" spans="1:8" ht="41" x14ac:dyDescent="0.45">
      <c r="A81" s="516" t="s">
        <v>97</v>
      </c>
      <c r="B81" s="517"/>
      <c r="C81" s="518"/>
      <c r="D81" s="519"/>
      <c r="E81" s="520"/>
      <c r="F81" s="521"/>
      <c r="G81" s="522"/>
      <c r="H81" s="523"/>
    </row>
    <row r="82" spans="1:8" x14ac:dyDescent="0.45">
      <c r="A82" s="525" t="s">
        <v>113</v>
      </c>
      <c r="B82" s="526"/>
      <c r="C82" s="527"/>
      <c r="D82" s="528"/>
      <c r="E82" s="529"/>
      <c r="F82" s="491"/>
      <c r="G82" s="530"/>
      <c r="H82" s="487"/>
    </row>
    <row r="83" spans="1:8" ht="41" x14ac:dyDescent="0.45">
      <c r="A83" s="355" t="s">
        <v>197</v>
      </c>
      <c r="B83" s="339"/>
      <c r="C83" s="340"/>
      <c r="D83" s="342"/>
      <c r="E83" s="436"/>
      <c r="F83" s="416"/>
      <c r="G83" s="343"/>
      <c r="H83" s="325"/>
    </row>
    <row r="84" spans="1:8" ht="41" x14ac:dyDescent="0.45">
      <c r="A84" s="397" t="s">
        <v>200</v>
      </c>
      <c r="B84" s="339"/>
      <c r="C84" s="340"/>
      <c r="D84" s="342"/>
      <c r="E84" s="436"/>
      <c r="F84" s="416"/>
      <c r="G84" s="343"/>
      <c r="H84" s="325"/>
    </row>
    <row r="85" spans="1:8" x14ac:dyDescent="0.45">
      <c r="A85" s="397" t="s">
        <v>201</v>
      </c>
      <c r="B85" s="339"/>
      <c r="C85" s="340"/>
      <c r="D85" s="342"/>
      <c r="E85" s="436"/>
      <c r="F85" s="416"/>
      <c r="G85" s="343"/>
      <c r="H85" s="325"/>
    </row>
    <row r="86" spans="1:8" ht="41" x14ac:dyDescent="0.45">
      <c r="A86" s="397" t="s">
        <v>198</v>
      </c>
      <c r="B86" s="339"/>
      <c r="C86" s="340"/>
      <c r="D86" s="342"/>
      <c r="E86" s="436"/>
      <c r="F86" s="416"/>
      <c r="G86" s="343"/>
      <c r="H86" s="325"/>
    </row>
    <row r="87" spans="1:8" x14ac:dyDescent="0.45">
      <c r="A87" s="397"/>
      <c r="B87" s="339"/>
      <c r="C87" s="340"/>
      <c r="D87" s="454"/>
      <c r="E87" s="436"/>
      <c r="F87" s="416"/>
      <c r="G87" s="343"/>
      <c r="H87" s="329"/>
    </row>
    <row r="88" spans="1:8" x14ac:dyDescent="0.45">
      <c r="A88" s="315" t="s">
        <v>31</v>
      </c>
      <c r="B88" s="313"/>
      <c r="C88" s="314"/>
      <c r="D88" s="295"/>
      <c r="E88" s="430"/>
      <c r="F88" s="411"/>
      <c r="G88" s="297"/>
      <c r="H88" s="296"/>
    </row>
    <row r="89" spans="1:8" x14ac:dyDescent="0.45">
      <c r="A89" s="315" t="s">
        <v>56</v>
      </c>
      <c r="B89" s="316"/>
      <c r="C89" s="317"/>
      <c r="D89" s="314"/>
      <c r="E89" s="430"/>
      <c r="F89" s="411"/>
      <c r="G89" s="297"/>
      <c r="H89" s="296"/>
    </row>
    <row r="90" spans="1:8" x14ac:dyDescent="0.45">
      <c r="A90" s="315" t="s">
        <v>57</v>
      </c>
      <c r="B90" s="316"/>
      <c r="C90" s="317">
        <f>(C92+C124)</f>
        <v>7400</v>
      </c>
      <c r="D90" s="317"/>
      <c r="E90" s="430"/>
      <c r="F90" s="411"/>
      <c r="G90" s="297"/>
      <c r="H90" s="296"/>
    </row>
    <row r="91" spans="1:8" x14ac:dyDescent="0.45">
      <c r="A91" s="398" t="s">
        <v>272</v>
      </c>
      <c r="B91" s="302"/>
      <c r="C91" s="359"/>
      <c r="D91" s="359"/>
      <c r="E91" s="372"/>
      <c r="F91" s="420"/>
      <c r="G91" s="302"/>
      <c r="H91" s="305" t="s">
        <v>424</v>
      </c>
    </row>
    <row r="92" spans="1:8" ht="41" x14ac:dyDescent="0.45">
      <c r="A92" s="404" t="s">
        <v>271</v>
      </c>
      <c r="B92" s="531" t="s">
        <v>24</v>
      </c>
      <c r="C92" s="532">
        <v>5000</v>
      </c>
      <c r="D92" s="532">
        <v>5000</v>
      </c>
      <c r="E92" s="533" t="s">
        <v>70</v>
      </c>
      <c r="F92" s="534" t="s">
        <v>403</v>
      </c>
      <c r="G92" s="535" t="s">
        <v>427</v>
      </c>
      <c r="H92" s="523" t="s">
        <v>79</v>
      </c>
    </row>
    <row r="93" spans="1:8" ht="61.5" x14ac:dyDescent="0.45">
      <c r="A93" s="536" t="s">
        <v>75</v>
      </c>
      <c r="B93" s="484" t="s">
        <v>237</v>
      </c>
      <c r="C93" s="537"/>
      <c r="D93" s="537"/>
      <c r="E93" s="481"/>
      <c r="F93" s="538"/>
      <c r="G93" s="539"/>
      <c r="H93" s="487"/>
    </row>
    <row r="94" spans="1:8" ht="41" x14ac:dyDescent="0.45">
      <c r="A94" s="540" t="s">
        <v>251</v>
      </c>
      <c r="B94" s="441"/>
      <c r="C94" s="532"/>
      <c r="D94" s="532"/>
      <c r="E94" s="476"/>
      <c r="F94" s="534"/>
      <c r="G94" s="547"/>
      <c r="H94" s="489"/>
    </row>
    <row r="95" spans="1:8" x14ac:dyDescent="0.45">
      <c r="A95" s="543" t="s">
        <v>252</v>
      </c>
      <c r="B95" s="487"/>
      <c r="C95" s="537"/>
      <c r="D95" s="537"/>
      <c r="E95" s="481"/>
      <c r="F95" s="538"/>
      <c r="G95" s="539"/>
      <c r="H95" s="546"/>
    </row>
    <row r="96" spans="1:8" ht="41" x14ac:dyDescent="0.45">
      <c r="A96" s="363" t="s">
        <v>141</v>
      </c>
      <c r="B96" s="305"/>
      <c r="C96" s="361"/>
      <c r="D96" s="361"/>
      <c r="E96" s="372"/>
      <c r="F96" s="420"/>
      <c r="G96" s="362"/>
      <c r="H96" s="302"/>
    </row>
    <row r="97" spans="1:8" ht="41" x14ac:dyDescent="0.45">
      <c r="A97" s="363" t="s">
        <v>250</v>
      </c>
      <c r="B97" s="305"/>
      <c r="C97" s="361"/>
      <c r="D97" s="361"/>
      <c r="E97" s="372"/>
      <c r="F97" s="420"/>
      <c r="G97" s="362"/>
      <c r="H97" s="302"/>
    </row>
    <row r="98" spans="1:8" ht="41" x14ac:dyDescent="0.45">
      <c r="A98" s="399" t="s">
        <v>249</v>
      </c>
      <c r="B98" s="305"/>
      <c r="C98" s="361"/>
      <c r="D98" s="361"/>
      <c r="E98" s="311"/>
      <c r="F98" s="420"/>
      <c r="G98" s="362"/>
      <c r="H98" s="302"/>
    </row>
    <row r="99" spans="1:8" ht="41" x14ac:dyDescent="0.45">
      <c r="A99" s="363" t="s">
        <v>248</v>
      </c>
      <c r="B99" s="305"/>
      <c r="C99" s="361"/>
      <c r="D99" s="361"/>
      <c r="E99" s="311"/>
      <c r="F99" s="420"/>
      <c r="G99" s="362"/>
      <c r="H99" s="302"/>
    </row>
    <row r="100" spans="1:8" ht="41" x14ac:dyDescent="0.45">
      <c r="A100" s="363" t="s">
        <v>247</v>
      </c>
      <c r="B100" s="305"/>
      <c r="C100" s="361"/>
      <c r="D100" s="361"/>
      <c r="E100" s="372"/>
      <c r="F100" s="420"/>
      <c r="G100" s="362"/>
      <c r="H100" s="302"/>
    </row>
    <row r="101" spans="1:8" ht="41" x14ac:dyDescent="0.45">
      <c r="A101" s="363" t="s">
        <v>246</v>
      </c>
      <c r="B101" s="305"/>
      <c r="C101" s="361"/>
      <c r="D101" s="361"/>
      <c r="E101" s="311"/>
      <c r="F101" s="420"/>
      <c r="G101" s="362"/>
      <c r="H101" s="302"/>
    </row>
    <row r="102" spans="1:8" ht="41" x14ac:dyDescent="0.45">
      <c r="A102" s="363" t="s">
        <v>245</v>
      </c>
      <c r="B102" s="364"/>
      <c r="C102" s="359"/>
      <c r="D102" s="361"/>
      <c r="E102" s="311"/>
      <c r="F102" s="420"/>
      <c r="G102" s="302"/>
      <c r="H102" s="302"/>
    </row>
    <row r="103" spans="1:8" ht="41" x14ac:dyDescent="0.45">
      <c r="A103" s="363" t="s">
        <v>244</v>
      </c>
      <c r="B103" s="364"/>
      <c r="C103" s="359"/>
      <c r="D103" s="361"/>
      <c r="E103" s="311"/>
      <c r="F103" s="420"/>
      <c r="G103" s="302"/>
      <c r="H103" s="302"/>
    </row>
    <row r="104" spans="1:8" ht="41" x14ac:dyDescent="0.45">
      <c r="A104" s="540" t="s">
        <v>253</v>
      </c>
      <c r="B104" s="541"/>
      <c r="C104" s="542"/>
      <c r="D104" s="532"/>
      <c r="E104" s="476"/>
      <c r="F104" s="534"/>
      <c r="G104" s="489"/>
      <c r="H104" s="489"/>
    </row>
    <row r="105" spans="1:8" ht="41" x14ac:dyDescent="0.45">
      <c r="A105" s="543" t="s">
        <v>254</v>
      </c>
      <c r="B105" s="544"/>
      <c r="C105" s="545"/>
      <c r="D105" s="537"/>
      <c r="E105" s="481"/>
      <c r="F105" s="538"/>
      <c r="G105" s="546"/>
      <c r="H105" s="546"/>
    </row>
    <row r="106" spans="1:8" ht="41" x14ac:dyDescent="0.45">
      <c r="A106" s="540" t="s">
        <v>255</v>
      </c>
      <c r="B106" s="541"/>
      <c r="C106" s="542"/>
      <c r="D106" s="532"/>
      <c r="E106" s="476"/>
      <c r="F106" s="534"/>
      <c r="G106" s="489"/>
      <c r="H106" s="489"/>
    </row>
    <row r="107" spans="1:8" ht="41" x14ac:dyDescent="0.45">
      <c r="A107" s="543" t="s">
        <v>256</v>
      </c>
      <c r="B107" s="544"/>
      <c r="C107" s="545"/>
      <c r="D107" s="537"/>
      <c r="E107" s="481"/>
      <c r="F107" s="538"/>
      <c r="G107" s="546"/>
      <c r="H107" s="546"/>
    </row>
    <row r="108" spans="1:8" ht="41" x14ac:dyDescent="0.45">
      <c r="A108" s="399" t="s">
        <v>257</v>
      </c>
      <c r="B108" s="364"/>
      <c r="C108" s="359"/>
      <c r="D108" s="361"/>
      <c r="E108" s="311"/>
      <c r="F108" s="420"/>
      <c r="G108" s="302"/>
      <c r="H108" s="302"/>
    </row>
    <row r="109" spans="1:8" ht="41" x14ac:dyDescent="0.45">
      <c r="A109" s="397" t="s">
        <v>258</v>
      </c>
      <c r="B109" s="364"/>
      <c r="C109" s="359"/>
      <c r="D109" s="361"/>
      <c r="E109" s="311"/>
      <c r="F109" s="420"/>
      <c r="G109" s="302"/>
      <c r="H109" s="302"/>
    </row>
    <row r="110" spans="1:8" ht="41" x14ac:dyDescent="0.45">
      <c r="A110" s="363" t="s">
        <v>259</v>
      </c>
      <c r="B110" s="364"/>
      <c r="C110" s="359"/>
      <c r="D110" s="361"/>
      <c r="E110" s="311"/>
      <c r="F110" s="420"/>
      <c r="G110" s="302"/>
      <c r="H110" s="302"/>
    </row>
    <row r="111" spans="1:8" ht="41" x14ac:dyDescent="0.45">
      <c r="A111" s="363" t="s">
        <v>260</v>
      </c>
      <c r="B111" s="364"/>
      <c r="C111" s="359"/>
      <c r="D111" s="361"/>
      <c r="E111" s="311"/>
      <c r="F111" s="420"/>
      <c r="G111" s="302"/>
      <c r="H111" s="302"/>
    </row>
    <row r="112" spans="1:8" x14ac:dyDescent="0.45">
      <c r="A112" s="363" t="s">
        <v>261</v>
      </c>
      <c r="B112" s="364"/>
      <c r="C112" s="359"/>
      <c r="D112" s="361"/>
      <c r="E112" s="311"/>
      <c r="F112" s="420"/>
      <c r="G112" s="302"/>
      <c r="H112" s="302"/>
    </row>
    <row r="113" spans="1:8" ht="41" x14ac:dyDescent="0.45">
      <c r="A113" s="363" t="s">
        <v>262</v>
      </c>
      <c r="B113" s="364"/>
      <c r="C113" s="359"/>
      <c r="D113" s="361"/>
      <c r="E113" s="311"/>
      <c r="F113" s="420"/>
      <c r="G113" s="302"/>
      <c r="H113" s="302"/>
    </row>
    <row r="114" spans="1:8" ht="41" x14ac:dyDescent="0.45">
      <c r="A114" s="363" t="s">
        <v>263</v>
      </c>
      <c r="B114" s="364"/>
      <c r="C114" s="359"/>
      <c r="D114" s="361"/>
      <c r="E114" s="311"/>
      <c r="F114" s="420"/>
      <c r="G114" s="302"/>
      <c r="H114" s="302"/>
    </row>
    <row r="115" spans="1:8" ht="41" x14ac:dyDescent="0.45">
      <c r="A115" s="540" t="s">
        <v>264</v>
      </c>
      <c r="B115" s="541"/>
      <c r="C115" s="542"/>
      <c r="D115" s="532"/>
      <c r="E115" s="476"/>
      <c r="F115" s="534"/>
      <c r="G115" s="489"/>
      <c r="H115" s="489"/>
    </row>
    <row r="116" spans="1:8" ht="41" x14ac:dyDescent="0.45">
      <c r="A116" s="525" t="s">
        <v>265</v>
      </c>
      <c r="B116" s="544"/>
      <c r="C116" s="545"/>
      <c r="D116" s="537"/>
      <c r="E116" s="481"/>
      <c r="F116" s="538"/>
      <c r="G116" s="546"/>
      <c r="H116" s="546"/>
    </row>
    <row r="117" spans="1:8" ht="41" x14ac:dyDescent="0.45">
      <c r="A117" s="400" t="s">
        <v>266</v>
      </c>
      <c r="B117" s="364"/>
      <c r="C117" s="359"/>
      <c r="D117" s="361"/>
      <c r="E117" s="311"/>
      <c r="F117" s="420"/>
      <c r="G117" s="302"/>
      <c r="H117" s="302"/>
    </row>
    <row r="118" spans="1:8" x14ac:dyDescent="0.45">
      <c r="A118" s="554" t="s">
        <v>267</v>
      </c>
      <c r="B118" s="541"/>
      <c r="C118" s="542"/>
      <c r="D118" s="532"/>
      <c r="E118" s="476"/>
      <c r="F118" s="534"/>
      <c r="G118" s="489"/>
      <c r="H118" s="489"/>
    </row>
    <row r="119" spans="1:8" ht="41" x14ac:dyDescent="0.45">
      <c r="A119" s="543" t="s">
        <v>415</v>
      </c>
      <c r="B119" s="544"/>
      <c r="C119" s="545"/>
      <c r="D119" s="537"/>
      <c r="E119" s="481"/>
      <c r="F119" s="538"/>
      <c r="G119" s="546"/>
      <c r="H119" s="546"/>
    </row>
    <row r="120" spans="1:8" ht="41" x14ac:dyDescent="0.45">
      <c r="A120" s="363" t="s">
        <v>268</v>
      </c>
      <c r="B120" s="364"/>
      <c r="C120" s="359"/>
      <c r="D120" s="361"/>
      <c r="E120" s="311"/>
      <c r="F120" s="420"/>
      <c r="G120" s="302"/>
      <c r="H120" s="302"/>
    </row>
    <row r="121" spans="1:8" ht="41" x14ac:dyDescent="0.45">
      <c r="A121" s="401" t="s">
        <v>269</v>
      </c>
      <c r="B121" s="365"/>
      <c r="C121" s="366"/>
      <c r="D121" s="367"/>
      <c r="E121" s="372"/>
      <c r="F121" s="354"/>
      <c r="G121" s="353"/>
      <c r="H121" s="302"/>
    </row>
    <row r="122" spans="1:8" x14ac:dyDescent="0.45">
      <c r="A122" s="402" t="s">
        <v>270</v>
      </c>
      <c r="B122" s="365"/>
      <c r="C122" s="366"/>
      <c r="D122" s="367"/>
      <c r="E122" s="372"/>
      <c r="F122" s="354"/>
      <c r="G122" s="353"/>
      <c r="H122" s="302"/>
    </row>
    <row r="123" spans="1:8" x14ac:dyDescent="0.45">
      <c r="A123" s="363"/>
      <c r="B123" s="302"/>
      <c r="C123" s="361"/>
      <c r="D123" s="361"/>
      <c r="E123" s="311"/>
      <c r="F123" s="420"/>
      <c r="G123" s="360"/>
      <c r="H123" s="302"/>
    </row>
    <row r="124" spans="1:8" ht="41" x14ac:dyDescent="0.45">
      <c r="A124" s="398" t="s">
        <v>413</v>
      </c>
      <c r="B124" s="302" t="s">
        <v>21</v>
      </c>
      <c r="C124" s="361">
        <v>2400</v>
      </c>
      <c r="D124" s="361">
        <v>2400</v>
      </c>
      <c r="E124" s="372" t="s">
        <v>70</v>
      </c>
      <c r="F124" s="420" t="s">
        <v>404</v>
      </c>
      <c r="G124" s="381" t="s">
        <v>430</v>
      </c>
      <c r="H124" s="305" t="s">
        <v>424</v>
      </c>
    </row>
    <row r="125" spans="1:8" ht="61.5" x14ac:dyDescent="0.45">
      <c r="A125" s="382" t="s">
        <v>75</v>
      </c>
      <c r="B125" s="357" t="s">
        <v>241</v>
      </c>
      <c r="C125" s="361"/>
      <c r="D125" s="361"/>
      <c r="E125" s="311"/>
      <c r="F125" s="420"/>
      <c r="G125" s="362"/>
      <c r="H125" s="305" t="s">
        <v>79</v>
      </c>
    </row>
    <row r="126" spans="1:8" ht="41" x14ac:dyDescent="0.45">
      <c r="A126" s="363" t="s">
        <v>287</v>
      </c>
      <c r="B126" s="305"/>
      <c r="C126" s="361"/>
      <c r="D126" s="361"/>
      <c r="E126" s="311"/>
      <c r="F126" s="420"/>
      <c r="G126" s="362"/>
      <c r="H126" s="305"/>
    </row>
    <row r="127" spans="1:8" ht="41" x14ac:dyDescent="0.45">
      <c r="A127" s="540" t="s">
        <v>414</v>
      </c>
      <c r="B127" s="385"/>
      <c r="C127" s="532"/>
      <c r="D127" s="532"/>
      <c r="E127" s="476"/>
      <c r="F127" s="534"/>
      <c r="G127" s="547"/>
      <c r="H127" s="489"/>
    </row>
    <row r="128" spans="1:8" ht="41" x14ac:dyDescent="0.45">
      <c r="A128" s="543" t="s">
        <v>288</v>
      </c>
      <c r="B128" s="487"/>
      <c r="C128" s="537"/>
      <c r="D128" s="537"/>
      <c r="E128" s="481"/>
      <c r="F128" s="538"/>
      <c r="G128" s="539"/>
      <c r="H128" s="546"/>
    </row>
    <row r="129" spans="1:8" ht="41" x14ac:dyDescent="0.45">
      <c r="A129" s="397" t="s">
        <v>289</v>
      </c>
      <c r="B129" s="305"/>
      <c r="C129" s="361"/>
      <c r="D129" s="361"/>
      <c r="E129" s="311"/>
      <c r="F129" s="420"/>
      <c r="G129" s="362"/>
      <c r="H129" s="302"/>
    </row>
    <row r="130" spans="1:8" ht="41" x14ac:dyDescent="0.45">
      <c r="A130" s="554" t="s">
        <v>290</v>
      </c>
      <c r="B130" s="385"/>
      <c r="C130" s="532"/>
      <c r="D130" s="532"/>
      <c r="E130" s="476"/>
      <c r="F130" s="534"/>
      <c r="G130" s="547"/>
      <c r="H130" s="489"/>
    </row>
    <row r="131" spans="1:8" x14ac:dyDescent="0.45">
      <c r="A131" s="573" t="s">
        <v>291</v>
      </c>
      <c r="B131" s="474"/>
      <c r="C131" s="574"/>
      <c r="D131" s="574"/>
      <c r="E131" s="463"/>
      <c r="F131" s="575"/>
      <c r="G131" s="576"/>
      <c r="H131" s="469"/>
    </row>
    <row r="132" spans="1:8" ht="41" x14ac:dyDescent="0.45">
      <c r="A132" s="401" t="s">
        <v>277</v>
      </c>
      <c r="B132" s="325"/>
      <c r="C132" s="367"/>
      <c r="D132" s="367"/>
      <c r="E132" s="372"/>
      <c r="F132" s="354"/>
      <c r="G132" s="524"/>
      <c r="H132" s="353"/>
    </row>
    <row r="133" spans="1:8" ht="41" x14ac:dyDescent="0.45">
      <c r="A133" s="363" t="s">
        <v>278</v>
      </c>
      <c r="B133" s="305"/>
      <c r="C133" s="361"/>
      <c r="D133" s="361"/>
      <c r="E133" s="311"/>
      <c r="F133" s="420"/>
      <c r="G133" s="362"/>
      <c r="H133" s="302"/>
    </row>
    <row r="134" spans="1:8" x14ac:dyDescent="0.45">
      <c r="A134" s="363" t="s">
        <v>279</v>
      </c>
      <c r="B134" s="302"/>
      <c r="C134" s="361"/>
      <c r="D134" s="361"/>
      <c r="E134" s="372"/>
      <c r="F134" s="354"/>
      <c r="G134" s="360"/>
      <c r="H134" s="302"/>
    </row>
    <row r="135" spans="1:8" ht="41" x14ac:dyDescent="0.45">
      <c r="A135" s="363" t="s">
        <v>280</v>
      </c>
      <c r="B135" s="302"/>
      <c r="C135" s="361"/>
      <c r="D135" s="361"/>
      <c r="E135" s="372"/>
      <c r="F135" s="354"/>
      <c r="G135" s="360"/>
      <c r="H135" s="302"/>
    </row>
    <row r="136" spans="1:8" ht="41" x14ac:dyDescent="0.45">
      <c r="A136" s="399" t="s">
        <v>281</v>
      </c>
      <c r="B136" s="302"/>
      <c r="C136" s="361"/>
      <c r="D136" s="361"/>
      <c r="E136" s="372"/>
      <c r="F136" s="354"/>
      <c r="G136" s="360"/>
      <c r="H136" s="302"/>
    </row>
    <row r="137" spans="1:8" x14ac:dyDescent="0.45">
      <c r="A137" s="397" t="s">
        <v>282</v>
      </c>
      <c r="B137" s="302"/>
      <c r="C137" s="361"/>
      <c r="D137" s="361"/>
      <c r="E137" s="372"/>
      <c r="F137" s="354"/>
      <c r="G137" s="360"/>
      <c r="H137" s="302"/>
    </row>
    <row r="138" spans="1:8" ht="41" x14ac:dyDescent="0.45">
      <c r="A138" s="399" t="s">
        <v>283</v>
      </c>
      <c r="B138" s="302"/>
      <c r="C138" s="361"/>
      <c r="D138" s="361"/>
      <c r="E138" s="372"/>
      <c r="F138" s="354"/>
      <c r="G138" s="360"/>
      <c r="H138" s="302"/>
    </row>
    <row r="139" spans="1:8" ht="41" x14ac:dyDescent="0.45">
      <c r="A139" s="363" t="s">
        <v>292</v>
      </c>
      <c r="B139" s="302"/>
      <c r="C139" s="361"/>
      <c r="D139" s="361"/>
      <c r="E139" s="372"/>
      <c r="F139" s="354"/>
      <c r="G139" s="360"/>
      <c r="H139" s="302"/>
    </row>
    <row r="140" spans="1:8" x14ac:dyDescent="0.45">
      <c r="A140" s="401"/>
      <c r="B140" s="350"/>
      <c r="C140" s="367"/>
      <c r="D140" s="548"/>
      <c r="E140" s="372"/>
      <c r="F140" s="549"/>
      <c r="G140" s="368"/>
      <c r="H140" s="353"/>
    </row>
    <row r="141" spans="1:8" x14ac:dyDescent="0.45">
      <c r="A141" s="401"/>
      <c r="B141" s="350"/>
      <c r="C141" s="367"/>
      <c r="D141" s="548"/>
      <c r="E141" s="372"/>
      <c r="F141" s="549"/>
      <c r="G141" s="368"/>
      <c r="H141" s="353"/>
    </row>
    <row r="142" spans="1:8" x14ac:dyDescent="0.45">
      <c r="A142" s="401"/>
      <c r="B142" s="350"/>
      <c r="C142" s="367"/>
      <c r="D142" s="548"/>
      <c r="E142" s="372"/>
      <c r="F142" s="549"/>
      <c r="G142" s="368"/>
      <c r="H142" s="353"/>
    </row>
    <row r="143" spans="1:8" x14ac:dyDescent="0.45">
      <c r="A143" s="401"/>
      <c r="B143" s="350"/>
      <c r="C143" s="367"/>
      <c r="D143" s="548"/>
      <c r="E143" s="372"/>
      <c r="F143" s="549"/>
      <c r="G143" s="368"/>
      <c r="H143" s="353"/>
    </row>
    <row r="144" spans="1:8" x14ac:dyDescent="0.45">
      <c r="A144" s="401"/>
      <c r="B144" s="350"/>
      <c r="C144" s="367"/>
      <c r="D144" s="548"/>
      <c r="E144" s="372"/>
      <c r="F144" s="549"/>
      <c r="G144" s="368"/>
      <c r="H144" s="353"/>
    </row>
    <row r="145" spans="1:8" x14ac:dyDescent="0.45">
      <c r="A145" s="401"/>
      <c r="B145" s="350"/>
      <c r="C145" s="367"/>
      <c r="D145" s="548"/>
      <c r="E145" s="372"/>
      <c r="F145" s="549"/>
      <c r="G145" s="368"/>
      <c r="H145" s="353"/>
    </row>
    <row r="146" spans="1:8" x14ac:dyDescent="0.45">
      <c r="A146" s="401"/>
      <c r="B146" s="350"/>
      <c r="C146" s="367"/>
      <c r="D146" s="548"/>
      <c r="E146" s="372"/>
      <c r="F146" s="549"/>
      <c r="G146" s="368"/>
      <c r="H146" s="353"/>
    </row>
    <row r="147" spans="1:8" x14ac:dyDescent="0.45">
      <c r="A147" s="555"/>
      <c r="B147" s="556"/>
      <c r="C147" s="557"/>
      <c r="D147" s="558"/>
      <c r="E147" s="559"/>
      <c r="F147" s="560"/>
      <c r="G147" s="561"/>
      <c r="H147" s="523"/>
    </row>
    <row r="148" spans="1:8" x14ac:dyDescent="0.45">
      <c r="A148" s="509" t="s">
        <v>11</v>
      </c>
      <c r="B148" s="550"/>
      <c r="C148" s="511"/>
      <c r="D148" s="551"/>
      <c r="E148" s="512"/>
      <c r="F148" s="513"/>
      <c r="G148" s="514"/>
      <c r="H148" s="514"/>
    </row>
    <row r="149" spans="1:8" ht="41" x14ac:dyDescent="0.45">
      <c r="A149" s="315" t="s">
        <v>47</v>
      </c>
      <c r="B149" s="369"/>
      <c r="C149" s="317"/>
      <c r="D149" s="295"/>
      <c r="E149" s="438"/>
      <c r="F149" s="411"/>
      <c r="G149" s="370"/>
      <c r="H149" s="370"/>
    </row>
    <row r="150" spans="1:8" ht="41" x14ac:dyDescent="0.45">
      <c r="A150" s="315" t="s">
        <v>48</v>
      </c>
      <c r="B150" s="371"/>
      <c r="C150" s="317"/>
      <c r="D150" s="295"/>
      <c r="E150" s="438"/>
      <c r="F150" s="417"/>
      <c r="G150" s="321"/>
      <c r="H150" s="297"/>
    </row>
    <row r="151" spans="1:8" x14ac:dyDescent="0.45">
      <c r="A151" s="374" t="s">
        <v>305</v>
      </c>
      <c r="B151" s="375"/>
      <c r="C151" s="347">
        <f>SUM(C153:C159)</f>
        <v>6000</v>
      </c>
      <c r="D151" s="347"/>
      <c r="E151" s="437"/>
      <c r="F151" s="421"/>
      <c r="G151" s="348"/>
      <c r="H151" s="552" t="s">
        <v>432</v>
      </c>
    </row>
    <row r="152" spans="1:8" ht="41" x14ac:dyDescent="0.45">
      <c r="A152" s="374" t="s">
        <v>88</v>
      </c>
      <c r="B152" s="346"/>
      <c r="C152" s="347"/>
      <c r="D152" s="376"/>
      <c r="E152" s="440"/>
      <c r="F152" s="418"/>
      <c r="G152" s="377"/>
      <c r="H152" s="307" t="s">
        <v>79</v>
      </c>
    </row>
    <row r="153" spans="1:8" ht="41" x14ac:dyDescent="0.45">
      <c r="A153" s="351" t="s">
        <v>306</v>
      </c>
      <c r="B153" s="455" t="s">
        <v>22</v>
      </c>
      <c r="C153" s="303">
        <v>6000</v>
      </c>
      <c r="D153" s="341">
        <v>6000</v>
      </c>
      <c r="E153" s="357" t="s">
        <v>70</v>
      </c>
      <c r="F153" s="403" t="s">
        <v>71</v>
      </c>
      <c r="G153" s="456" t="s">
        <v>431</v>
      </c>
      <c r="H153" s="323"/>
    </row>
    <row r="154" spans="1:8" ht="41" x14ac:dyDescent="0.45">
      <c r="A154" s="352" t="s">
        <v>49</v>
      </c>
      <c r="B154" s="343"/>
      <c r="C154" s="331"/>
      <c r="D154" s="341"/>
      <c r="E154" s="356"/>
      <c r="F154" s="403" t="s">
        <v>72</v>
      </c>
      <c r="G154" s="305"/>
      <c r="H154" s="323"/>
    </row>
    <row r="155" spans="1:8" ht="41" x14ac:dyDescent="0.45">
      <c r="A155" s="398" t="s">
        <v>416</v>
      </c>
      <c r="B155" s="349"/>
      <c r="C155" s="361"/>
      <c r="D155" s="378"/>
      <c r="E155" s="311"/>
      <c r="F155" s="420"/>
      <c r="G155" s="379"/>
      <c r="H155" s="323"/>
    </row>
    <row r="156" spans="1:8" ht="41" x14ac:dyDescent="0.45">
      <c r="A156" s="363" t="s">
        <v>76</v>
      </c>
      <c r="B156" s="349"/>
      <c r="C156" s="378"/>
      <c r="D156" s="378"/>
      <c r="E156" s="311"/>
      <c r="F156" s="420"/>
      <c r="G156" s="380"/>
      <c r="H156" s="323"/>
    </row>
    <row r="157" spans="1:8" ht="41" x14ac:dyDescent="0.45">
      <c r="A157" s="363" t="s">
        <v>77</v>
      </c>
      <c r="B157" s="349"/>
      <c r="C157" s="361"/>
      <c r="D157" s="378"/>
      <c r="E157" s="373"/>
      <c r="F157" s="420"/>
      <c r="G157" s="379"/>
      <c r="H157" s="323"/>
    </row>
    <row r="158" spans="1:8" ht="41" x14ac:dyDescent="0.45">
      <c r="A158" s="363" t="s">
        <v>78</v>
      </c>
      <c r="B158" s="349"/>
      <c r="C158" s="361"/>
      <c r="D158" s="378"/>
      <c r="E158" s="372"/>
      <c r="F158" s="422"/>
      <c r="G158" s="302"/>
      <c r="H158" s="323"/>
    </row>
    <row r="159" spans="1:8" ht="41" x14ac:dyDescent="0.45">
      <c r="A159" s="363" t="s">
        <v>78</v>
      </c>
      <c r="B159" s="349"/>
      <c r="C159" s="361"/>
      <c r="D159" s="378"/>
      <c r="E159" s="372"/>
      <c r="F159" s="420"/>
      <c r="G159" s="379"/>
      <c r="H159" s="323"/>
    </row>
    <row r="160" spans="1:8" x14ac:dyDescent="0.45">
      <c r="A160" s="563"/>
      <c r="B160" s="564"/>
      <c r="C160" s="565"/>
      <c r="D160" s="553"/>
      <c r="E160" s="533"/>
      <c r="F160" s="534"/>
      <c r="G160" s="566"/>
      <c r="H160" s="384"/>
    </row>
    <row r="161" spans="1:10" x14ac:dyDescent="0.45">
      <c r="A161" s="509" t="s">
        <v>29</v>
      </c>
      <c r="B161" s="510"/>
      <c r="C161" s="511"/>
      <c r="D161" s="562"/>
      <c r="E161" s="512"/>
      <c r="F161" s="513"/>
      <c r="G161" s="514"/>
      <c r="H161" s="515"/>
    </row>
    <row r="162" spans="1:10" x14ac:dyDescent="0.45">
      <c r="A162" s="315" t="s">
        <v>50</v>
      </c>
      <c r="B162" s="316"/>
      <c r="C162" s="317"/>
      <c r="D162" s="314"/>
      <c r="E162" s="430"/>
      <c r="F162" s="411"/>
      <c r="G162" s="297"/>
      <c r="H162" s="296"/>
      <c r="J162"/>
    </row>
    <row r="163" spans="1:10" x14ac:dyDescent="0.45">
      <c r="A163" s="318" t="s">
        <v>51</v>
      </c>
      <c r="B163" s="319"/>
      <c r="C163" s="458">
        <f>SUM(C164:C164)</f>
        <v>3500</v>
      </c>
      <c r="D163" s="458"/>
      <c r="E163" s="459"/>
      <c r="F163" s="460"/>
      <c r="G163" s="461"/>
      <c r="H163" s="321"/>
    </row>
    <row r="164" spans="1:10" ht="41" x14ac:dyDescent="0.45">
      <c r="A164" s="462" t="s">
        <v>395</v>
      </c>
      <c r="B164" s="463" t="s">
        <v>25</v>
      </c>
      <c r="C164" s="464">
        <v>3500</v>
      </c>
      <c r="D164" s="465">
        <v>3500</v>
      </c>
      <c r="E164" s="466" t="s">
        <v>70</v>
      </c>
      <c r="F164" s="467" t="s">
        <v>70</v>
      </c>
      <c r="G164" s="466" t="s">
        <v>313</v>
      </c>
      <c r="H164" s="468" t="s">
        <v>432</v>
      </c>
    </row>
    <row r="165" spans="1:10" x14ac:dyDescent="0.45">
      <c r="A165" s="462"/>
      <c r="B165" s="469"/>
      <c r="C165" s="470"/>
      <c r="D165" s="470"/>
      <c r="E165" s="471"/>
      <c r="F165" s="472"/>
      <c r="G165" s="473"/>
      <c r="H165" s="474" t="s">
        <v>79</v>
      </c>
    </row>
    <row r="168" spans="1:10" x14ac:dyDescent="0.45">
      <c r="B168" s="386"/>
    </row>
  </sheetData>
  <mergeCells count="9">
    <mergeCell ref="A1:H1"/>
    <mergeCell ref="A2:H2"/>
    <mergeCell ref="A3:A4"/>
    <mergeCell ref="B3:B4"/>
    <mergeCell ref="C3:C4"/>
    <mergeCell ref="D3:E3"/>
    <mergeCell ref="F3:F4"/>
    <mergeCell ref="G3:G4"/>
    <mergeCell ref="H3:H4"/>
  </mergeCells>
  <pageMargins left="0.1015625" right="0.11811023622047245" top="0.55118110236220474" bottom="0.35433070866141736" header="0.31496062992125984" footer="0.31496062992125984"/>
  <pageSetup paperSize="9" scale="90" pageOrder="overThenDown" orientation="landscape" horizontalDpi="4294967293" r:id="rId1"/>
  <headerFooter>
    <oddHeader>&amp;C&amp;"TH SarabunPSK,ธรรมดา"&amp;12&amp;P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คง.2569 เล่มที่ 2</vt:lpstr>
      <vt:lpstr>คง.2569 เล่มที่ 2 (คำเขื่อนแก้)</vt:lpstr>
      <vt:lpstr>'คง.2569 เล่มที่ 2'!Print_Titles</vt:lpstr>
      <vt:lpstr>'คง.2569 เล่มที่ 2 (คำเขื่อนแก้)'!Print_Titles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เจนจิรา พิมพิจารณ์</dc:creator>
  <cp:lastModifiedBy>Suthisa Simma</cp:lastModifiedBy>
  <cp:lastPrinted>2025-11-30T03:44:43Z</cp:lastPrinted>
  <dcterms:created xsi:type="dcterms:W3CDTF">2024-11-15T08:35:31Z</dcterms:created>
  <dcterms:modified xsi:type="dcterms:W3CDTF">2025-12-01T07:07:13Z</dcterms:modified>
</cp:coreProperties>
</file>